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ari-16\Desktop\"/>
    </mc:Choice>
  </mc:AlternateContent>
  <xr:revisionPtr revIDLastSave="0" documentId="13_ncr:1_{ABF27116-1F0D-46EE-B95A-45CA763722BA}" xr6:coauthVersionLast="47" xr6:coauthVersionMax="47" xr10:uidLastSave="{00000000-0000-0000-0000-000000000000}"/>
  <bookViews>
    <workbookView xWindow="-120" yWindow="-120" windowWidth="29040" windowHeight="15720" tabRatio="729" xr2:uid="{00000000-000D-0000-FFFF-FFFF00000000}"/>
  </bookViews>
  <sheets>
    <sheet name="作成依頼票" sheetId="1" r:id="rId1"/>
    <sheet name="配合1頁" sheetId="2" r:id="rId2"/>
    <sheet name="配合2頁" sheetId="4" r:id="rId3"/>
    <sheet name="配合3頁" sheetId="5" r:id="rId4"/>
    <sheet name="配合4頁" sheetId="6" r:id="rId5"/>
    <sheet name="配合5頁" sheetId="7" r:id="rId6"/>
    <sheet name="配合6頁" sheetId="8" r:id="rId7"/>
    <sheet name="配合7頁" sheetId="9" r:id="rId8"/>
    <sheet name="配合8頁" sheetId="10" r:id="rId9"/>
    <sheet name="配合9頁" sheetId="11" r:id="rId10"/>
    <sheet name="配合10頁" sheetId="12" r:id="rId11"/>
    <sheet name="※注意事項" sheetId="3" r:id="rId12"/>
  </sheets>
  <definedNames>
    <definedName name="_xlnm._FilterDatabase" localSheetId="1" hidden="1">配合1頁!$A$6:$M$51</definedName>
    <definedName name="_xlnm.Print_Area" localSheetId="11">※注意事項!$A$1:$C$34</definedName>
    <definedName name="_xlnm.Print_Area" localSheetId="0">作成依頼票!$A$1:$Z$40</definedName>
    <definedName name="_xlnm.Print_Area" localSheetId="10">配合10頁!$A$1:$M$51</definedName>
    <definedName name="_xlnm.Print_Area" localSheetId="1">配合1頁!$A$1:$M$51</definedName>
    <definedName name="_xlnm.Print_Area" localSheetId="2">配合2頁!$A$1:$M$51</definedName>
    <definedName name="_xlnm.Print_Area" localSheetId="3">配合3頁!$A$1:$M$51</definedName>
    <definedName name="_xlnm.Print_Area" localSheetId="4">配合4頁!$A$1:$M$51</definedName>
    <definedName name="_xlnm.Print_Area" localSheetId="5">配合5頁!$A$1:$M$51</definedName>
    <definedName name="_xlnm.Print_Area" localSheetId="6">配合6頁!$A$1:$M$51</definedName>
    <definedName name="_xlnm.Print_Area" localSheetId="7">配合7頁!$A$1:$M$51</definedName>
    <definedName name="_xlnm.Print_Area" localSheetId="8">配合8頁!$A$1:$M$51</definedName>
    <definedName name="_xlnm.Print_Area" localSheetId="9">配合9頁!$A$1:$M$51</definedName>
  </definedNames>
  <calcPr calcId="191029"/>
</workbook>
</file>

<file path=xl/calcChain.xml><?xml version="1.0" encoding="utf-8"?>
<calcChain xmlns="http://schemas.openxmlformats.org/spreadsheetml/2006/main">
  <c r="M28" i="12" l="1"/>
  <c r="J28" i="12"/>
  <c r="G28" i="12"/>
  <c r="M28" i="11"/>
  <c r="J28" i="11"/>
  <c r="G28" i="11"/>
  <c r="M28" i="10"/>
  <c r="J28" i="10"/>
  <c r="G28" i="10"/>
  <c r="M28" i="9"/>
  <c r="J28" i="9"/>
  <c r="G28" i="9"/>
  <c r="M28" i="8"/>
  <c r="J28" i="8"/>
  <c r="G28" i="8"/>
  <c r="M28" i="7"/>
  <c r="J28" i="7"/>
  <c r="G28" i="7"/>
  <c r="M28" i="6"/>
  <c r="J28" i="6"/>
  <c r="G28" i="6"/>
  <c r="M28" i="5"/>
  <c r="J28" i="5"/>
  <c r="G28" i="5"/>
  <c r="M28" i="4"/>
  <c r="J28" i="4"/>
  <c r="G28" i="4"/>
  <c r="M28" i="2"/>
  <c r="J28" i="2"/>
  <c r="G28" i="2"/>
  <c r="D6" i="5"/>
  <c r="M39" i="12" l="1"/>
  <c r="J39" i="12"/>
  <c r="G39" i="12"/>
  <c r="M38" i="12"/>
  <c r="J38" i="12"/>
  <c r="G38" i="12"/>
  <c r="M37" i="12"/>
  <c r="J37" i="12"/>
  <c r="G37" i="12"/>
  <c r="M36" i="12"/>
  <c r="J36" i="12"/>
  <c r="G36" i="12"/>
  <c r="M39" i="11"/>
  <c r="J39" i="11"/>
  <c r="G39" i="11"/>
  <c r="M38" i="11"/>
  <c r="J38" i="11"/>
  <c r="G38" i="11"/>
  <c r="M37" i="11"/>
  <c r="J37" i="11"/>
  <c r="G37" i="11"/>
  <c r="M36" i="11"/>
  <c r="J36" i="11"/>
  <c r="G36" i="11"/>
  <c r="M39" i="10"/>
  <c r="J39" i="10"/>
  <c r="G39" i="10"/>
  <c r="M38" i="10"/>
  <c r="J38" i="10"/>
  <c r="G38" i="10"/>
  <c r="M37" i="10"/>
  <c r="J37" i="10"/>
  <c r="G37" i="10"/>
  <c r="M36" i="10"/>
  <c r="J36" i="10"/>
  <c r="G36" i="10"/>
  <c r="M39" i="9"/>
  <c r="J39" i="9"/>
  <c r="G39" i="9"/>
  <c r="M38" i="9"/>
  <c r="J38" i="9"/>
  <c r="G38" i="9"/>
  <c r="M37" i="9"/>
  <c r="J37" i="9"/>
  <c r="G37" i="9"/>
  <c r="M36" i="9"/>
  <c r="J36" i="9"/>
  <c r="G36" i="9"/>
  <c r="M39" i="8"/>
  <c r="J39" i="8"/>
  <c r="G39" i="8"/>
  <c r="M38" i="8"/>
  <c r="J38" i="8"/>
  <c r="G38" i="8"/>
  <c r="M37" i="8"/>
  <c r="J37" i="8"/>
  <c r="G37" i="8"/>
  <c r="M36" i="8"/>
  <c r="J36" i="8"/>
  <c r="G36" i="8"/>
  <c r="M39" i="7"/>
  <c r="J39" i="7"/>
  <c r="G39" i="7"/>
  <c r="M38" i="7"/>
  <c r="J38" i="7"/>
  <c r="G38" i="7"/>
  <c r="M37" i="7"/>
  <c r="J37" i="7"/>
  <c r="G37" i="7"/>
  <c r="M36" i="7"/>
  <c r="J36" i="7"/>
  <c r="G36" i="7"/>
  <c r="M39" i="6"/>
  <c r="J39" i="6"/>
  <c r="G39" i="6"/>
  <c r="M38" i="6"/>
  <c r="J38" i="6"/>
  <c r="G38" i="6"/>
  <c r="M37" i="6"/>
  <c r="J37" i="6"/>
  <c r="G37" i="6"/>
  <c r="M36" i="6"/>
  <c r="J36" i="6"/>
  <c r="G36" i="6"/>
  <c r="M39" i="5"/>
  <c r="J39" i="5"/>
  <c r="G39" i="5"/>
  <c r="M38" i="5"/>
  <c r="J38" i="5"/>
  <c r="G38" i="5"/>
  <c r="M37" i="5"/>
  <c r="J37" i="5"/>
  <c r="G37" i="5"/>
  <c r="M36" i="5"/>
  <c r="J36" i="5"/>
  <c r="G36" i="5"/>
  <c r="M39" i="4"/>
  <c r="J39" i="4"/>
  <c r="G39" i="4"/>
  <c r="M38" i="4"/>
  <c r="J38" i="4"/>
  <c r="G38" i="4"/>
  <c r="M37" i="4"/>
  <c r="J37" i="4"/>
  <c r="G37" i="4"/>
  <c r="M36" i="4"/>
  <c r="J36" i="4"/>
  <c r="G36" i="4"/>
  <c r="M39" i="2"/>
  <c r="M38" i="2"/>
  <c r="M37" i="2"/>
  <c r="M36" i="2"/>
  <c r="J39" i="2"/>
  <c r="J38" i="2"/>
  <c r="J37" i="2"/>
  <c r="J36" i="2"/>
  <c r="G39" i="2"/>
  <c r="G38" i="2"/>
  <c r="G37" i="2"/>
  <c r="G36" i="2"/>
  <c r="D8" i="12" l="1"/>
  <c r="D8" i="11"/>
  <c r="D8" i="10"/>
  <c r="D8" i="9"/>
  <c r="D8" i="8"/>
  <c r="D8" i="7"/>
  <c r="D8" i="6"/>
  <c r="D8" i="5"/>
  <c r="D8" i="4"/>
  <c r="D8" i="2"/>
  <c r="D7" i="12"/>
  <c r="D7" i="11"/>
  <c r="D7" i="10"/>
  <c r="D7" i="9"/>
  <c r="D7" i="8"/>
  <c r="D7" i="7"/>
  <c r="D7" i="6"/>
  <c r="D7" i="5"/>
  <c r="D7" i="4"/>
  <c r="D7" i="2"/>
  <c r="L2" i="12" l="1"/>
  <c r="L2" i="11"/>
  <c r="L2" i="10"/>
  <c r="L2" i="9"/>
  <c r="L2" i="8"/>
  <c r="L2" i="7"/>
  <c r="L2" i="6"/>
  <c r="L2" i="5"/>
  <c r="L2" i="4"/>
  <c r="I11" i="2" l="1"/>
  <c r="L11" i="2" s="1"/>
  <c r="F11" i="4" s="1"/>
  <c r="I11" i="4" l="1"/>
  <c r="L11" i="4" s="1"/>
  <c r="A6" i="4"/>
  <c r="A6" i="5" l="1"/>
  <c r="A6" i="6" s="1"/>
  <c r="A6" i="7" s="1"/>
  <c r="A6" i="8" s="1"/>
  <c r="A6" i="9" s="1"/>
  <c r="A6" i="10" s="1"/>
  <c r="A6" i="11" s="1"/>
  <c r="A6" i="12" s="1"/>
  <c r="E7" i="12"/>
  <c r="E7" i="11"/>
  <c r="E7" i="10"/>
  <c r="E7" i="9"/>
  <c r="E7" i="8"/>
  <c r="E7" i="7"/>
  <c r="E7" i="6"/>
  <c r="E7" i="5"/>
  <c r="E7" i="4"/>
  <c r="E7" i="2"/>
  <c r="F8" i="12" l="1"/>
  <c r="E8" i="12"/>
  <c r="F8" i="11"/>
  <c r="E8" i="11"/>
  <c r="F8" i="10"/>
  <c r="E8" i="10"/>
  <c r="F8" i="9"/>
  <c r="E8" i="9"/>
  <c r="F8" i="8"/>
  <c r="E8" i="8"/>
  <c r="F8" i="7"/>
  <c r="E8" i="7"/>
  <c r="F8" i="6"/>
  <c r="E8" i="6"/>
  <c r="F8" i="5"/>
  <c r="E8" i="5"/>
  <c r="F8" i="4"/>
  <c r="E8" i="4"/>
  <c r="E8" i="2"/>
  <c r="F8" i="2"/>
  <c r="D9" i="12" l="1"/>
  <c r="D9" i="11"/>
  <c r="D9" i="10"/>
  <c r="D9" i="9"/>
  <c r="D9" i="8"/>
  <c r="D9" i="7"/>
  <c r="D9" i="6"/>
  <c r="D9" i="5"/>
  <c r="D9" i="4"/>
  <c r="F7" i="12"/>
  <c r="D6" i="12"/>
  <c r="F7" i="11"/>
  <c r="D6" i="11"/>
  <c r="F7" i="10"/>
  <c r="D6" i="10"/>
  <c r="F7" i="9"/>
  <c r="D6" i="9"/>
  <c r="F7" i="8"/>
  <c r="D6" i="8"/>
  <c r="F7" i="7"/>
  <c r="D6" i="7"/>
  <c r="F7" i="6"/>
  <c r="D6" i="6"/>
  <c r="F7" i="5"/>
  <c r="F7" i="4"/>
  <c r="D6" i="4"/>
  <c r="F7" i="2"/>
  <c r="D6" i="2"/>
  <c r="D9" i="2" l="1"/>
  <c r="L2" i="2" l="1"/>
  <c r="L8" i="4" l="1"/>
  <c r="F11" i="5" l="1"/>
  <c r="L8" i="5" s="1"/>
  <c r="I11" i="5" l="1"/>
  <c r="L11" i="5" s="1"/>
  <c r="F11" i="6" s="1"/>
  <c r="L8" i="6" s="1"/>
  <c r="I11" i="6" l="1"/>
  <c r="L11" i="6" s="1"/>
  <c r="F11" i="7" s="1"/>
  <c r="I11" i="7" s="1"/>
  <c r="L11" i="7" s="1"/>
  <c r="L8" i="7" l="1"/>
  <c r="F11" i="8" l="1"/>
  <c r="L8" i="8" l="1"/>
  <c r="I11" i="8"/>
  <c r="L11" i="8" s="1"/>
  <c r="F11" i="9" s="1"/>
  <c r="L8" i="9" l="1"/>
  <c r="I11" i="9"/>
  <c r="L11" i="9" s="1"/>
  <c r="F11" i="10" s="1"/>
  <c r="L8" i="10" l="1"/>
  <c r="I11" i="10"/>
  <c r="L11" i="10" s="1"/>
  <c r="F11" i="11" s="1"/>
  <c r="L8" i="11" l="1"/>
  <c r="I11" i="11"/>
  <c r="L11" i="11" s="1"/>
  <c r="F11" i="12" l="1"/>
  <c r="I11" i="12" s="1"/>
  <c r="L11" i="12" s="1"/>
  <c r="L8" i="12" l="1"/>
  <c r="Y4" i="1" s="1"/>
  <c r="M8" i="6" l="1"/>
  <c r="M8" i="9"/>
  <c r="M8" i="7"/>
  <c r="M8" i="12"/>
  <c r="M8" i="10"/>
  <c r="M8" i="2"/>
  <c r="M8" i="11"/>
  <c r="M8" i="4"/>
  <c r="M8" i="5"/>
  <c r="M8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K202</author>
  </authors>
  <commentList>
    <comment ref="AB23" authorId="0" shapeId="0" xr:uid="{00000000-0006-0000-00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任意に登録可能</t>
        </r>
      </text>
    </comment>
    <comment ref="AB24" authorId="0" shapeId="0" xr:uid="{00000000-0006-0000-00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任意に登録可能</t>
        </r>
      </text>
    </comment>
    <comment ref="AB25" authorId="0" shapeId="0" xr:uid="{00000000-0006-0000-00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任意に登録可能</t>
        </r>
      </text>
    </comment>
    <comment ref="AB32" authorId="0" shapeId="0" xr:uid="{00000000-0006-0000-00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任意に登録可能</t>
        </r>
      </text>
    </comment>
    <comment ref="AB33" authorId="0" shapeId="0" xr:uid="{00000000-0006-0000-00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任意に登録可能</t>
        </r>
      </text>
    </comment>
    <comment ref="AB34" authorId="0" shapeId="0" xr:uid="{00000000-0006-0000-00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任意に登録可能</t>
        </r>
      </text>
    </comment>
    <comment ref="B39" authorId="0" shapeId="0" xr:uid="{00000000-0006-0000-00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地図や特記仕様書等の資料をクラウドの「地図／注意事項共有（販売店→工場）」フォルダに登録した場合に「有」をチェックして下さい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M8" authorId="0" shapeId="0" xr:uid="{00000000-0006-0000-01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1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最初の配合番号は数値を入力する</t>
        </r>
      </text>
    </comment>
    <comment ref="I11" authorId="0" shapeId="0" xr:uid="{00000000-0006-0000-01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1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1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1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1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1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1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1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1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1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1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1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1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1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1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00000000-0006-0000-0100-000012000000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00000000-0006-0000-0100-000013000000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00000000-0006-0000-0100-000014000000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100-00001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1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1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1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100-00001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1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1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100-00001C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1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1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100-00001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1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1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1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1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1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100-00002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100-000026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100-000027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1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F38" authorId="0" shapeId="0" xr:uid="{00000000-0006-0000-0100-000029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リストに無い数値は直接入力</t>
        </r>
      </text>
    </comment>
    <comment ref="B39" authorId="1" shapeId="0" xr:uid="{00000000-0006-0000-01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1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1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1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1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1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1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1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1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1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1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1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1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1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1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1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2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2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2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2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2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2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2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2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2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2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2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2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2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2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2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2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2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2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FDCE3E94-3951-4021-AFC8-9F7F6D395EE6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CFB87E62-8CC4-4BCC-ACDE-256616CE4C58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3F594D31-B65E-4638-A3F6-F19624AB9418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2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2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2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2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2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2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2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2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2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2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2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2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2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2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2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2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2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2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2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2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2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2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2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2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2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2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2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2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2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2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2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2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2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2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2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2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3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3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3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3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3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3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3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3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3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3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3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3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3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3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3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3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3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3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529E627E-F787-43BF-91FD-B4BA0E6181FE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3C7C39F7-2A70-45D4-8C4F-B94C159B0789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27AE25B2-B75B-4DC2-8A49-F29A20EC8819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3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3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3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3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3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3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3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3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3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3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3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3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3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3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3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3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3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3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3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3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3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3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3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3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3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3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3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3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3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3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3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3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3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3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3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3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4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4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4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4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4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4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4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4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4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4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4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4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4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4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4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4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4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4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87E55979-8E1D-439C-8B16-1F533153BF78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A8E77825-098E-44EA-8FAF-34FEA5C967D8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C3CC0E14-87C5-4652-AAB7-9E5F925DB165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4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4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4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4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4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4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4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4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4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4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4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4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4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4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4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4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4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4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4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4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4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4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4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4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4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4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4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4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4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4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4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4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4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4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4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4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5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5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5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5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5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5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5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5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5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5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5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5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5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5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5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5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5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5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F7D07184-5263-4FD1-85B7-30DEA8DF2481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D21B55FB-77D7-43CF-8D75-8D239495B3CC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49CD7038-B5F2-4896-81FD-EF96F04EAA5F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5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5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5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5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5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5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5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5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5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5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5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5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5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5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5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5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5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5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5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5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5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5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5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5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5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5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5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5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5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5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5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5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5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5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5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5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6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6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6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6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6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6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6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6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6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6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6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6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6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6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6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6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6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6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2084AC2F-BEE7-4695-9990-1290A5062085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D4507AEF-6932-4ABF-9C12-4942B1CAD3FA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944C9BDA-D0DD-4D0A-956B-248B6E8DB1DB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6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6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6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6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6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6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6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6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6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6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6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6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6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6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6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6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6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6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6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6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6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6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6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6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6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6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6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6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6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6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6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6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6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6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6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6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7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7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7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7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7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7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7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7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7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7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7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7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7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7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7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7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7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7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589D0FDA-687F-47B8-A17C-4089448C65DF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55156D31-756F-4AE4-94F7-8DAA93A92BA7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73911054-D84E-4685-BF21-1C8FD669828C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7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7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7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7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7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7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7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7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7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7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7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7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7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7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7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7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7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7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7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7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7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7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7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7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7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7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7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7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7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7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7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7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7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7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7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7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8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8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8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8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8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8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8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8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8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8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8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8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8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8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8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8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8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8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0A2446A2-59DF-4F4B-ABAF-EBB8A2E6F738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8735DF3B-6B9C-4E74-BC9F-43E22D1DE8E6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7C9326CB-B602-4C53-8F14-BCF979195D7A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8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8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8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8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8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8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8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8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8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8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8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8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8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8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8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8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8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8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8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8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8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8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8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8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8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8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8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8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8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8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8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8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8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8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8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8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9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9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9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9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9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9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9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9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9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9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9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9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9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9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9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9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9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9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35279230-E8EC-4197-B099-01882CEE94F6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68979278-C10E-494F-BBD0-23718CED1A63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CC95F82E-B28E-4DE3-9358-76D436864CEE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9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9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9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9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9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9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9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9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9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9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9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9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9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9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9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9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9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9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9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9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9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9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9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9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9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9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9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9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9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9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9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9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9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9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9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9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K202</author>
  </authors>
  <commentList>
    <comment ref="L8" authorId="0" shapeId="0" xr:uid="{00000000-0006-0000-0A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自動更新</t>
        </r>
      </text>
    </comment>
    <comment ref="M8" authorId="0" shapeId="0" xr:uid="{00000000-0006-0000-0A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配合の記入で自動更新</t>
        </r>
      </text>
    </comment>
    <comment ref="F11" authorId="0" shapeId="0" xr:uid="{00000000-0006-0000-0A00-000003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I11" authorId="0" shapeId="0" xr:uid="{00000000-0006-0000-0A00-000004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L11" authorId="0" shapeId="0" xr:uid="{00000000-0006-0000-0A00-000005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コンクリートの種類を入力すると連番で表示
数字を入力すると連番機能は解除</t>
        </r>
      </text>
    </comment>
    <comment ref="B22" authorId="0" shapeId="0" xr:uid="{00000000-0006-0000-0A00-000006000000}">
      <text>
        <r>
          <rPr>
            <b/>
            <sz val="11"/>
            <color indexed="10"/>
            <rFont val="ＭＳ Ｐゴシック"/>
            <family val="3"/>
            <charset val="128"/>
          </rPr>
          <t>コンクリートの種類は必ず入力すること</t>
        </r>
      </text>
    </comment>
    <comment ref="E22" authorId="0" shapeId="0" xr:uid="{00000000-0006-0000-0A00-000007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H22" authorId="0" shapeId="0" xr:uid="{00000000-0006-0000-0A00-000008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K22" authorId="0" shapeId="0" xr:uid="{00000000-0006-0000-0A00-000009000000}">
      <text>
        <r>
          <rPr>
            <b/>
            <sz val="11"/>
            <color indexed="10"/>
            <rFont val="ＭＳ Ｐゴシック"/>
            <family val="3"/>
            <charset val="128"/>
          </rPr>
          <t>必ず入力すること</t>
        </r>
      </text>
    </comment>
    <comment ref="E23" authorId="0" shapeId="0" xr:uid="{00000000-0006-0000-0A00-00000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3" authorId="0" shapeId="0" xr:uid="{00000000-0006-0000-0A00-00000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3" authorId="0" shapeId="0" xr:uid="{00000000-0006-0000-0A00-00000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4" authorId="0" shapeId="0" xr:uid="{00000000-0006-0000-0A00-00000D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24" authorId="0" shapeId="0" xr:uid="{00000000-0006-0000-0A00-00000E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24" authorId="0" shapeId="0" xr:uid="{00000000-0006-0000-0A00-00000F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27" authorId="1" shapeId="0" xr:uid="{00000000-0006-0000-0A00-000010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H27" authorId="1" shapeId="0" xr:uid="{00000000-0006-0000-0A00-000011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K27" authorId="1" shapeId="0" xr:uid="{00000000-0006-0000-0A00-000012000000}">
      <text>
        <r>
          <rPr>
            <b/>
            <sz val="11"/>
            <color indexed="10"/>
            <rFont val="ＭＳ Ｐゴシック"/>
            <family val="3"/>
            <charset val="128"/>
          </rPr>
          <t>化学混和剤は、工法などで特別な事由ある場合を除き、納入予定時期に関わらず、通年で標準形と遅延形の併記とします。</t>
        </r>
      </text>
    </comment>
    <comment ref="E28" authorId="1" shapeId="0" xr:uid="{015CC92A-FAA3-4A7D-B6D1-42B6D2837986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H28" authorId="1" shapeId="0" xr:uid="{07F24BBE-CA13-401A-9088-F1C94A1E4432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K28" authorId="1" shapeId="0" xr:uid="{8C0673F7-DBA7-4D08-ABE6-8B0D8FE69925}">
      <text>
        <r>
          <rPr>
            <b/>
            <sz val="9"/>
            <color indexed="10"/>
            <rFont val="ＭＳ Ｐゴシック"/>
            <family val="3"/>
            <charset val="128"/>
          </rPr>
          <t>軽量コンの時は,忘れず記入する</t>
        </r>
      </text>
    </comment>
    <comment ref="E30" authorId="0" shapeId="0" xr:uid="{00000000-0006-0000-0A00-000016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0" authorId="0" shapeId="0" xr:uid="{00000000-0006-0000-0A00-00001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0" authorId="0" shapeId="0" xr:uid="{00000000-0006-0000-0A00-00001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AA30" authorId="1" shapeId="0" xr:uid="{00000000-0006-0000-0A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K202: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31" authorId="0" shapeId="0" xr:uid="{00000000-0006-0000-0A00-00001A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1" authorId="0" shapeId="0" xr:uid="{00000000-0006-0000-0A00-00001B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1" authorId="0" shapeId="0" xr:uid="{00000000-0006-0000-0A00-00001C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P31" authorId="1" shapeId="0" xr:uid="{00000000-0006-0000-0A00-00001D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S31" authorId="1" shapeId="0" xr:uid="{00000000-0006-0000-0A00-00001E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V31" authorId="1" shapeId="0" xr:uid="{00000000-0006-0000-0A00-00001F000000}">
      <text>
        <r>
          <rPr>
            <b/>
            <sz val="9"/>
            <color indexed="10"/>
            <rFont val="ＭＳ Ｐゴシック"/>
            <family val="3"/>
            <charset val="128"/>
          </rPr>
          <t>遅延形混和剤を使用しない</t>
        </r>
      </text>
    </comment>
    <comment ref="E33" authorId="0" shapeId="0" xr:uid="{00000000-0006-0000-0A00-000020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H33" authorId="0" shapeId="0" xr:uid="{00000000-0006-0000-0A00-000021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K33" authorId="0" shapeId="0" xr:uid="{00000000-0006-0000-0A00-000022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リストに無い場合は直接入力</t>
        </r>
      </text>
    </comment>
    <comment ref="E34" authorId="0" shapeId="0" xr:uid="{00000000-0006-0000-0A00-000023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H34" authorId="0" shapeId="0" xr:uid="{00000000-0006-0000-0A00-000024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K34" authorId="0" shapeId="0" xr:uid="{00000000-0006-0000-0A00-000025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リストに無い品名は直接入力</t>
        </r>
      </text>
    </comment>
    <comment ref="B36" authorId="1" shapeId="0" xr:uid="{00000000-0006-0000-0A00-00002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O36" authorId="1" shapeId="0" xr:uid="{00000000-0006-0000-0A00-000027000000}">
      <text>
        <r>
          <rPr>
            <b/>
            <sz val="11"/>
            <color indexed="10"/>
            <rFont val="ＭＳ Ｐゴシック"/>
            <family val="3"/>
            <charset val="128"/>
          </rPr>
          <t>材齢を記載していない場合、N,BBは28日、Hは7日と見なす。</t>
        </r>
      </text>
    </comment>
    <comment ref="B37" authorId="1" shapeId="0" xr:uid="{00000000-0006-0000-0A00-000028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8" authorId="1" shapeId="0" xr:uid="{00000000-0006-0000-0A00-000029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39" authorId="1" shapeId="0" xr:uid="{00000000-0006-0000-0A00-00002A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リストから選択すること</t>
        </r>
      </text>
    </comment>
    <comment ref="B40" authorId="1" shapeId="0" xr:uid="{00000000-0006-0000-0A00-00002B000000}">
      <text>
        <r>
          <rPr>
            <b/>
            <sz val="11"/>
            <color indexed="10"/>
            <rFont val="ＭＳ Ｐゴシック"/>
            <family val="3"/>
            <charset val="128"/>
          </rPr>
          <t>選択リストにない場合は、直接入力</t>
        </r>
      </text>
    </comment>
    <comment ref="G40" authorId="1" shapeId="0" xr:uid="{00000000-0006-0000-0A00-00002C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0" authorId="1" shapeId="0" xr:uid="{00000000-0006-0000-0A00-00002D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0" authorId="1" shapeId="0" xr:uid="{00000000-0006-0000-0A00-00002E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1" authorId="1" shapeId="0" xr:uid="{00000000-0006-0000-0A00-00002F000000}">
      <text>
        <r>
          <rPr>
            <b/>
            <sz val="11"/>
            <color indexed="10"/>
            <rFont val="ＭＳ Ｐゴシック"/>
            <family val="3"/>
            <charset val="128"/>
          </rPr>
          <t xml:space="preserve">直接入力
</t>
        </r>
      </text>
    </comment>
    <comment ref="G41" authorId="1" shapeId="0" xr:uid="{00000000-0006-0000-0A00-000030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J41" authorId="1" shapeId="0" xr:uid="{00000000-0006-0000-0A00-000031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M41" authorId="1" shapeId="0" xr:uid="{00000000-0006-0000-0A00-000032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リストに無い単位は、直接入力</t>
        </r>
      </text>
    </comment>
    <comment ref="B42" authorId="1" shapeId="0" xr:uid="{00000000-0006-0000-0A00-000033000000}">
      <text>
        <r>
          <rPr>
            <b/>
            <sz val="10"/>
            <color indexed="10"/>
            <rFont val="ＭＳ Ｐゴシック"/>
            <family val="3"/>
            <charset val="128"/>
          </rPr>
          <t>消去･書き換え可能</t>
        </r>
      </text>
    </comment>
    <comment ref="E42" authorId="1" shapeId="0" xr:uid="{00000000-0006-0000-0A00-000034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H42" authorId="1" shapeId="0" xr:uid="{00000000-0006-0000-0A00-000035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K42" authorId="1" shapeId="0" xr:uid="{00000000-0006-0000-0A00-000036000000}">
      <text>
        <r>
          <rPr>
            <b/>
            <sz val="10"/>
            <color indexed="10"/>
            <rFont val="ＭＳ Ｐゴシック"/>
            <family val="3"/>
            <charset val="128"/>
          </rPr>
          <t>リスト以外の任意の文言も入力可能</t>
        </r>
      </text>
    </comment>
    <comment ref="B43" authorId="0" shapeId="0" xr:uid="{00000000-0006-0000-0A00-000037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4" authorId="0" shapeId="0" xr:uid="{00000000-0006-0000-0A00-000038000000}">
      <text>
        <r>
          <rPr>
            <b/>
            <sz val="11"/>
            <color indexed="10"/>
            <rFont val="ＭＳ Ｐゴシック"/>
            <family val="3"/>
            <charset val="128"/>
          </rPr>
          <t>リスト以外の項目は直接入力</t>
        </r>
      </text>
    </comment>
    <comment ref="B45" authorId="0" shapeId="0" xr:uid="{00000000-0006-0000-0A00-000039000000}">
      <text>
        <r>
          <rPr>
            <b/>
            <sz val="11"/>
            <color indexed="10"/>
            <rFont val="ＭＳ Ｐゴシック"/>
            <family val="3"/>
            <charset val="128"/>
          </rPr>
          <t>直接入力</t>
        </r>
      </text>
    </comment>
  </commentList>
</comments>
</file>

<file path=xl/sharedStrings.xml><?xml version="1.0" encoding="utf-8"?>
<sst xmlns="http://schemas.openxmlformats.org/spreadsheetml/2006/main" count="1648" uniqueCount="276">
  <si>
    <t>発行の区分</t>
    <rPh sb="0" eb="2">
      <t>ハッコウ</t>
    </rPh>
    <rPh sb="3" eb="5">
      <t>クブン</t>
    </rPh>
    <phoneticPr fontId="3"/>
  </si>
  <si>
    <t>表紙の有無</t>
    <rPh sb="0" eb="1">
      <t>オモテ</t>
    </rPh>
    <rPh sb="1" eb="2">
      <t>カミ</t>
    </rPh>
    <rPh sb="3" eb="5">
      <t>ウム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</si>
  <si>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</si>
  <si>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</si>
  <si>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</si>
  <si>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計画書の日付</t>
    <rPh sb="0" eb="3">
      <t>ケイカクショ</t>
    </rPh>
    <rPh sb="4" eb="6">
      <t>ヒヅケ</t>
    </rPh>
    <phoneticPr fontId="3"/>
  </si>
  <si>
    <t>無</t>
    <rPh sb="0" eb="1">
      <t>ム</t>
    </rPh>
    <phoneticPr fontId="3"/>
  </si>
  <si>
    <t>監督官庁名</t>
    <rPh sb="0" eb="2">
      <t>カントク</t>
    </rPh>
    <rPh sb="2" eb="4">
      <t>カンチョウ</t>
    </rPh>
    <rPh sb="4" eb="5">
      <t>メイ</t>
    </rPh>
    <phoneticPr fontId="3"/>
  </si>
  <si>
    <t>設計事務所名</t>
    <rPh sb="0" eb="2">
      <t>セッケイ</t>
    </rPh>
    <rPh sb="2" eb="4">
      <t>ジム</t>
    </rPh>
    <rPh sb="4" eb="5">
      <t>ショ</t>
    </rPh>
    <rPh sb="5" eb="6">
      <t>メイ</t>
    </rPh>
    <phoneticPr fontId="3"/>
  </si>
  <si>
    <t>施工業者名</t>
    <rPh sb="0" eb="2">
      <t>セコウ</t>
    </rPh>
    <rPh sb="2" eb="4">
      <t>ギョウシャ</t>
    </rPh>
    <rPh sb="4" eb="5">
      <t>メイ</t>
    </rPh>
    <phoneticPr fontId="3"/>
  </si>
  <si>
    <t>現場責任者名</t>
    <rPh sb="0" eb="2">
      <t>ゲンバ</t>
    </rPh>
    <rPh sb="2" eb="5">
      <t>セキニンシャ</t>
    </rPh>
    <rPh sb="5" eb="6">
      <t>メイ</t>
    </rPh>
    <phoneticPr fontId="3"/>
  </si>
  <si>
    <t>工事名称</t>
    <rPh sb="0" eb="2">
      <t>コウジ</t>
    </rPh>
    <rPh sb="2" eb="4">
      <t>メイショウ</t>
    </rPh>
    <phoneticPr fontId="3"/>
  </si>
  <si>
    <t>現場所在地</t>
    <rPh sb="0" eb="2">
      <t>ゲンバ</t>
    </rPh>
    <rPh sb="2" eb="5">
      <t>ショザイチ</t>
    </rPh>
    <phoneticPr fontId="3"/>
  </si>
  <si>
    <t>配　合　の　内　容</t>
    <rPh sb="0" eb="1">
      <t>クバ</t>
    </rPh>
    <rPh sb="2" eb="3">
      <t>ゴウ</t>
    </rPh>
    <rPh sb="6" eb="7">
      <t>ナイ</t>
    </rPh>
    <rPh sb="8" eb="9">
      <t>カタチ</t>
    </rPh>
    <phoneticPr fontId="3"/>
  </si>
  <si>
    <t>通期</t>
    <rPh sb="0" eb="2">
      <t>ツウキ</t>
    </rPh>
    <phoneticPr fontId="3"/>
  </si>
  <si>
    <t>確認事項</t>
    <rPh sb="0" eb="2">
      <t>カクニン</t>
    </rPh>
    <rPh sb="2" eb="4">
      <t>ジコウ</t>
    </rPh>
    <phoneticPr fontId="3"/>
  </si>
  <si>
    <t>①</t>
    <phoneticPr fontId="3"/>
  </si>
  <si>
    <t>納入予定時期</t>
    <rPh sb="0" eb="2">
      <t>ノウニュウ</t>
    </rPh>
    <rPh sb="2" eb="4">
      <t>ヨテイ</t>
    </rPh>
    <rPh sb="4" eb="6">
      <t>ジキ</t>
    </rPh>
    <phoneticPr fontId="3"/>
  </si>
  <si>
    <t>標準期</t>
    <rPh sb="0" eb="3">
      <t>ヒョウジュンキ</t>
    </rPh>
    <phoneticPr fontId="3"/>
  </si>
  <si>
    <t>②</t>
    <phoneticPr fontId="3"/>
  </si>
  <si>
    <t>本配合の適用期間</t>
    <rPh sb="0" eb="1">
      <t>ホン</t>
    </rPh>
    <rPh sb="1" eb="3">
      <t>ハイゴウ</t>
    </rPh>
    <rPh sb="4" eb="6">
      <t>テキヨウ</t>
    </rPh>
    <rPh sb="6" eb="8">
      <t>キカン</t>
    </rPh>
    <phoneticPr fontId="3"/>
  </si>
  <si>
    <t>夏期</t>
    <rPh sb="0" eb="2">
      <t>カキ</t>
    </rPh>
    <phoneticPr fontId="3"/>
  </si>
  <si>
    <t>③</t>
    <phoneticPr fontId="3"/>
  </si>
  <si>
    <t>コンクリートの打込み箇所</t>
    <rPh sb="7" eb="9">
      <t>ウチコ</t>
    </rPh>
    <rPh sb="10" eb="12">
      <t>カショ</t>
    </rPh>
    <phoneticPr fontId="3"/>
  </si>
  <si>
    <t>冬期</t>
    <rPh sb="0" eb="2">
      <t>トウキ</t>
    </rPh>
    <phoneticPr fontId="3"/>
  </si>
  <si>
    <t>一般（短期）</t>
    <rPh sb="0" eb="2">
      <t>イッパン</t>
    </rPh>
    <rPh sb="3" eb="5">
      <t>タンキ</t>
    </rPh>
    <phoneticPr fontId="3"/>
  </si>
  <si>
    <t>④</t>
    <phoneticPr fontId="3"/>
  </si>
  <si>
    <t>標準</t>
    <rPh sb="0" eb="2">
      <t>ヒョウジュン</t>
    </rPh>
    <phoneticPr fontId="3"/>
  </si>
  <si>
    <t>⑤</t>
    <phoneticPr fontId="3"/>
  </si>
  <si>
    <t>計画供用期間の級</t>
    <rPh sb="0" eb="2">
      <t>ケイカク</t>
    </rPh>
    <rPh sb="2" eb="4">
      <t>キョウヨウ</t>
    </rPh>
    <rPh sb="4" eb="6">
      <t>キカン</t>
    </rPh>
    <rPh sb="7" eb="8">
      <t>キュウ</t>
    </rPh>
    <phoneticPr fontId="3"/>
  </si>
  <si>
    <t>長期</t>
    <rPh sb="0" eb="2">
      <t>チョウキ</t>
    </rPh>
    <phoneticPr fontId="3"/>
  </si>
  <si>
    <t>⑥</t>
    <phoneticPr fontId="3"/>
  </si>
  <si>
    <t>超長期</t>
    <rPh sb="0" eb="1">
      <t>チョウ</t>
    </rPh>
    <rPh sb="1" eb="3">
      <t>チョウキ</t>
    </rPh>
    <phoneticPr fontId="3"/>
  </si>
  <si>
    <t>構造体強度補正値Ｓ</t>
    <rPh sb="0" eb="3">
      <t>コウゾウタイ</t>
    </rPh>
    <rPh sb="3" eb="5">
      <t>キョウド</t>
    </rPh>
    <rPh sb="5" eb="7">
      <t>ホセイ</t>
    </rPh>
    <rPh sb="7" eb="8">
      <t>チ</t>
    </rPh>
    <phoneticPr fontId="3"/>
  </si>
  <si>
    <t>舗装</t>
    <rPh sb="0" eb="2">
      <t>ホソウ</t>
    </rPh>
    <phoneticPr fontId="3"/>
  </si>
  <si>
    <t>軽量</t>
    <rPh sb="0" eb="2">
      <t>ケイリョウ</t>
    </rPh>
    <phoneticPr fontId="3"/>
  </si>
  <si>
    <t>呼び方</t>
    <rPh sb="0" eb="1">
      <t>ヨ</t>
    </rPh>
    <rPh sb="2" eb="3">
      <t>カタ</t>
    </rPh>
    <phoneticPr fontId="3"/>
  </si>
  <si>
    <t>コンクリートの種類</t>
    <rPh sb="7" eb="9">
      <t>シュルイ</t>
    </rPh>
    <phoneticPr fontId="3"/>
  </si>
  <si>
    <t>高強度</t>
    <rPh sb="0" eb="3">
      <t>コウキョウド</t>
    </rPh>
    <phoneticPr fontId="3"/>
  </si>
  <si>
    <t>軽量15</t>
    <rPh sb="0" eb="2">
      <t>ケイリョウ</t>
    </rPh>
    <phoneticPr fontId="3"/>
  </si>
  <si>
    <t>N</t>
    <phoneticPr fontId="3"/>
  </si>
  <si>
    <t>粗骨材の最大寸法(mm)</t>
    <rPh sb="0" eb="3">
      <t>ソ</t>
    </rPh>
    <rPh sb="4" eb="6">
      <t>サイダイ</t>
    </rPh>
    <rPh sb="6" eb="8">
      <t>スンポウ</t>
    </rPh>
    <phoneticPr fontId="3"/>
  </si>
  <si>
    <t>BB</t>
    <phoneticPr fontId="3"/>
  </si>
  <si>
    <t>セメントの種類</t>
    <rPh sb="5" eb="7">
      <t>シュルイ</t>
    </rPh>
    <phoneticPr fontId="3"/>
  </si>
  <si>
    <t>H</t>
    <phoneticPr fontId="3"/>
  </si>
  <si>
    <t>L</t>
    <phoneticPr fontId="3"/>
  </si>
  <si>
    <t>協議・指定事項</t>
    <rPh sb="0" eb="2">
      <t>キョウギ</t>
    </rPh>
    <rPh sb="3" eb="5">
      <t>シテイ</t>
    </rPh>
    <rPh sb="5" eb="7">
      <t>ジコウ</t>
    </rPh>
    <phoneticPr fontId="3"/>
  </si>
  <si>
    <t>M</t>
    <phoneticPr fontId="3"/>
  </si>
  <si>
    <t>膨張材内割</t>
    <rPh sb="0" eb="2">
      <t>ボウチョウ</t>
    </rPh>
    <rPh sb="2" eb="3">
      <t>ザイ</t>
    </rPh>
    <rPh sb="3" eb="4">
      <t>ウチ</t>
    </rPh>
    <rPh sb="4" eb="5">
      <t>ワリ</t>
    </rPh>
    <phoneticPr fontId="3"/>
  </si>
  <si>
    <t>膨張材外割</t>
    <rPh sb="0" eb="2">
      <t>ボウチョウ</t>
    </rPh>
    <rPh sb="2" eb="3">
      <t>ザイ</t>
    </rPh>
    <rPh sb="3" eb="4">
      <t>ソト</t>
    </rPh>
    <rPh sb="4" eb="5">
      <t>ワリ</t>
    </rPh>
    <phoneticPr fontId="3"/>
  </si>
  <si>
    <t>フライアッシュ内割</t>
    <rPh sb="7" eb="8">
      <t>ウチ</t>
    </rPh>
    <rPh sb="8" eb="9">
      <t>ワリ</t>
    </rPh>
    <phoneticPr fontId="3"/>
  </si>
  <si>
    <t>検　査</t>
    <rPh sb="0" eb="1">
      <t>ケン</t>
    </rPh>
    <rPh sb="2" eb="3">
      <t>サ</t>
    </rPh>
    <phoneticPr fontId="3"/>
  </si>
  <si>
    <t>フライアッシュ外割</t>
    <rPh sb="7" eb="8">
      <t>ソト</t>
    </rPh>
    <rPh sb="8" eb="9">
      <t>ワ</t>
    </rPh>
    <phoneticPr fontId="3"/>
  </si>
  <si>
    <t>防せい剤</t>
    <rPh sb="0" eb="1">
      <t>ボウ</t>
    </rPh>
    <rPh sb="3" eb="4">
      <t>ザイ</t>
    </rPh>
    <phoneticPr fontId="3"/>
  </si>
  <si>
    <t>有</t>
    <rPh sb="0" eb="1">
      <t>ユウ</t>
    </rPh>
    <phoneticPr fontId="3"/>
  </si>
  <si>
    <t>高炉スラグ微粉末内割</t>
    <rPh sb="0" eb="2">
      <t>コウロ</t>
    </rPh>
    <rPh sb="5" eb="6">
      <t>ビ</t>
    </rPh>
    <rPh sb="6" eb="8">
      <t>フンマツ</t>
    </rPh>
    <rPh sb="8" eb="9">
      <t>ウチ</t>
    </rPh>
    <rPh sb="9" eb="10">
      <t>ワ</t>
    </rPh>
    <phoneticPr fontId="3"/>
  </si>
  <si>
    <t>大阪広域生コンクリート協同組合</t>
    <rPh sb="0" eb="2">
      <t>オオサカ</t>
    </rPh>
    <rPh sb="2" eb="4">
      <t>コウイキ</t>
    </rPh>
    <rPh sb="4" eb="5">
      <t>ナマ</t>
    </rPh>
    <rPh sb="11" eb="13">
      <t>キョウドウ</t>
    </rPh>
    <rPh sb="13" eb="15">
      <t>クミアイ</t>
    </rPh>
    <phoneticPr fontId="3"/>
  </si>
  <si>
    <t>高炉スラグ微粉末外割</t>
    <rPh sb="0" eb="2">
      <t>コウロ</t>
    </rPh>
    <rPh sb="5" eb="6">
      <t>ビ</t>
    </rPh>
    <rPh sb="6" eb="8">
      <t>フンマツ</t>
    </rPh>
    <rPh sb="8" eb="9">
      <t>ソト</t>
    </rPh>
    <rPh sb="9" eb="10">
      <t>ワ</t>
    </rPh>
    <phoneticPr fontId="3"/>
  </si>
  <si>
    <t>シリカフューム内割</t>
    <rPh sb="7" eb="8">
      <t>ウチ</t>
    </rPh>
    <rPh sb="8" eb="9">
      <t>ワリ</t>
    </rPh>
    <phoneticPr fontId="3"/>
  </si>
  <si>
    <t>シリカフューム外割</t>
    <rPh sb="7" eb="8">
      <t>ソト</t>
    </rPh>
    <rPh sb="8" eb="9">
      <t>ワ</t>
    </rPh>
    <phoneticPr fontId="3"/>
  </si>
  <si>
    <t>石粉内割</t>
    <rPh sb="0" eb="1">
      <t>イシ</t>
    </rPh>
    <rPh sb="1" eb="2">
      <t>コ</t>
    </rPh>
    <rPh sb="2" eb="3">
      <t>ウチ</t>
    </rPh>
    <rPh sb="3" eb="4">
      <t>ワ</t>
    </rPh>
    <phoneticPr fontId="3"/>
  </si>
  <si>
    <t>石粉外割</t>
    <rPh sb="0" eb="1">
      <t>イシ</t>
    </rPh>
    <rPh sb="1" eb="2">
      <t>コ</t>
    </rPh>
    <rPh sb="2" eb="3">
      <t>ソト</t>
    </rPh>
    <rPh sb="3" eb="4">
      <t>ワ</t>
    </rPh>
    <phoneticPr fontId="3"/>
  </si>
  <si>
    <t>防水材内割</t>
    <rPh sb="0" eb="2">
      <t>ボウスイ</t>
    </rPh>
    <rPh sb="2" eb="3">
      <t>ザイ</t>
    </rPh>
    <rPh sb="3" eb="4">
      <t>ウチ</t>
    </rPh>
    <rPh sb="4" eb="5">
      <t>ワリ</t>
    </rPh>
    <phoneticPr fontId="3"/>
  </si>
  <si>
    <t>防水材外割</t>
    <rPh sb="0" eb="2">
      <t>ボウスイ</t>
    </rPh>
    <rPh sb="2" eb="3">
      <t>ザイ</t>
    </rPh>
    <rPh sb="3" eb="4">
      <t>ソト</t>
    </rPh>
    <rPh sb="4" eb="5">
      <t>ワリ</t>
    </rPh>
    <phoneticPr fontId="3"/>
  </si>
  <si>
    <t>迄</t>
    <rPh sb="0" eb="1">
      <t>マデ</t>
    </rPh>
    <phoneticPr fontId="2"/>
  </si>
  <si>
    <t>郵送</t>
    <rPh sb="0" eb="2">
      <t>ユウソウ</t>
    </rPh>
    <phoneticPr fontId="2"/>
  </si>
  <si>
    <t>㊞</t>
    <phoneticPr fontId="3"/>
  </si>
  <si>
    <t>F  A  X</t>
    <phoneticPr fontId="3"/>
  </si>
  <si>
    <t>担 当 者 名</t>
    <rPh sb="0" eb="1">
      <t>タン</t>
    </rPh>
    <rPh sb="2" eb="3">
      <t>トウ</t>
    </rPh>
    <rPh sb="4" eb="5">
      <t>シャ</t>
    </rPh>
    <rPh sb="6" eb="7">
      <t>メイ</t>
    </rPh>
    <phoneticPr fontId="3"/>
  </si>
  <si>
    <t>携 帯 電 話</t>
    <phoneticPr fontId="2"/>
  </si>
  <si>
    <t>提出部数</t>
    <rPh sb="0" eb="1">
      <t>ツツミ</t>
    </rPh>
    <rPh sb="1" eb="2">
      <t>デ</t>
    </rPh>
    <rPh sb="2" eb="3">
      <t>ブ</t>
    </rPh>
    <rPh sb="3" eb="4">
      <t>スウ</t>
    </rPh>
    <phoneticPr fontId="3"/>
  </si>
  <si>
    <t>提出方法</t>
    <phoneticPr fontId="2"/>
  </si>
  <si>
    <t>受付印</t>
    <rPh sb="0" eb="3">
      <t>ウケツケイン</t>
    </rPh>
    <phoneticPr fontId="2"/>
  </si>
  <si>
    <t>〒</t>
    <phoneticPr fontId="2"/>
  </si>
  <si>
    <t>再発行</t>
    <rPh sb="0" eb="3">
      <t>サイハッコウ</t>
    </rPh>
    <phoneticPr fontId="2"/>
  </si>
  <si>
    <t>有</t>
    <rPh sb="0" eb="1">
      <t>ユウ</t>
    </rPh>
    <phoneticPr fontId="2"/>
  </si>
  <si>
    <t>無</t>
    <rPh sb="0" eb="1">
      <t>ム</t>
    </rPh>
    <phoneticPr fontId="2"/>
  </si>
  <si>
    <t>備 考</t>
    <rPh sb="0" eb="1">
      <t>ソナエ</t>
    </rPh>
    <rPh sb="2" eb="3">
      <t>コウ</t>
    </rPh>
    <phoneticPr fontId="2"/>
  </si>
  <si>
    <t>◎</t>
    <phoneticPr fontId="2"/>
  </si>
  <si>
    <t>使用量</t>
    <rPh sb="0" eb="3">
      <t>シヨウリョウ</t>
    </rPh>
    <phoneticPr fontId="3"/>
  </si>
  <si>
    <t>品名</t>
    <rPh sb="0" eb="2">
      <t>ヒンメイ</t>
    </rPh>
    <phoneticPr fontId="2"/>
  </si>
  <si>
    <t>工　事　名　称</t>
    <rPh sb="0" eb="1">
      <t>コウ</t>
    </rPh>
    <rPh sb="2" eb="3">
      <t>コト</t>
    </rPh>
    <rPh sb="4" eb="5">
      <t>メイ</t>
    </rPh>
    <rPh sb="6" eb="7">
      <t>ショウ</t>
    </rPh>
    <phoneticPr fontId="2"/>
  </si>
  <si>
    <t>＞</t>
    <phoneticPr fontId="2"/>
  </si>
  <si>
    <t>工 事 の 内 容</t>
    <rPh sb="0" eb="1">
      <t>コウ</t>
    </rPh>
    <rPh sb="2" eb="3">
      <t>コト</t>
    </rPh>
    <rPh sb="6" eb="7">
      <t>ナイ</t>
    </rPh>
    <rPh sb="8" eb="9">
      <t>カタチ</t>
    </rPh>
    <phoneticPr fontId="3"/>
  </si>
  <si>
    <t>新　規</t>
    <rPh sb="0" eb="1">
      <t>シン</t>
    </rPh>
    <rPh sb="2" eb="3">
      <t>タダシ</t>
    </rPh>
    <phoneticPr fontId="2"/>
  </si>
  <si>
    <t>追　加</t>
    <rPh sb="0" eb="1">
      <t>ツイ</t>
    </rPh>
    <rPh sb="2" eb="3">
      <t>カ</t>
    </rPh>
    <phoneticPr fontId="2"/>
  </si>
  <si>
    <t>新規</t>
    <rPh sb="0" eb="2">
      <t>シンキ</t>
    </rPh>
    <phoneticPr fontId="3"/>
  </si>
  <si>
    <t>再発行</t>
    <rPh sb="0" eb="3">
      <t>サイハッコウ</t>
    </rPh>
    <phoneticPr fontId="3"/>
  </si>
  <si>
    <t>Ｔ Ｅ Ｌ</t>
    <phoneticPr fontId="3"/>
  </si>
  <si>
    <t>F A X</t>
    <phoneticPr fontId="3"/>
  </si>
  <si>
    <t>Ｔ　Ｅ　Ｌ</t>
    <phoneticPr fontId="3"/>
  </si>
  <si>
    <t>メール添付(PDF)</t>
    <rPh sb="3" eb="5">
      <t>テンプ</t>
    </rPh>
    <phoneticPr fontId="2"/>
  </si>
  <si>
    <t>MCON (単独)</t>
    <rPh sb="6" eb="8">
      <t>タンドク</t>
    </rPh>
    <phoneticPr fontId="3"/>
  </si>
  <si>
    <t>MCON (共同)</t>
    <rPh sb="6" eb="8">
      <t>キョウドウ</t>
    </rPh>
    <phoneticPr fontId="3"/>
  </si>
  <si>
    <t>付</t>
    <rPh sb="0" eb="1">
      <t>ヅケ</t>
    </rPh>
    <phoneticPr fontId="2"/>
  </si>
  <si>
    <t>備　考</t>
    <rPh sb="0" eb="1">
      <t>ソナエ</t>
    </rPh>
    <rPh sb="2" eb="3">
      <t>コウ</t>
    </rPh>
    <phoneticPr fontId="2"/>
  </si>
  <si>
    <t xml:space="preserve">納入工場名
</t>
    <rPh sb="0" eb="1">
      <t>オサム</t>
    </rPh>
    <rPh sb="1" eb="2">
      <t>イリ</t>
    </rPh>
    <rPh sb="2" eb="3">
      <t>コウ</t>
    </rPh>
    <rPh sb="3" eb="4">
      <t>バ</t>
    </rPh>
    <rPh sb="4" eb="5">
      <t>メイ</t>
    </rPh>
    <phoneticPr fontId="3"/>
  </si>
  <si>
    <t>作　成　依　頼　日</t>
    <rPh sb="0" eb="1">
      <t>サク</t>
    </rPh>
    <rPh sb="2" eb="3">
      <t>シゲル</t>
    </rPh>
    <rPh sb="4" eb="5">
      <t>イ</t>
    </rPh>
    <rPh sb="6" eb="7">
      <t>ライ</t>
    </rPh>
    <rPh sb="8" eb="9">
      <t>ヒ</t>
    </rPh>
    <phoneticPr fontId="2"/>
  </si>
  <si>
    <t>作　成　依　頼　日</t>
    <rPh sb="0" eb="1">
      <t>サク</t>
    </rPh>
    <rPh sb="2" eb="3">
      <t>シゲル</t>
    </rPh>
    <rPh sb="4" eb="5">
      <t>イ</t>
    </rPh>
    <rPh sb="6" eb="7">
      <t>ライ</t>
    </rPh>
    <rPh sb="8" eb="9">
      <t>ヒ</t>
    </rPh>
    <phoneticPr fontId="2"/>
  </si>
  <si>
    <t>現場事務所</t>
    <rPh sb="0" eb="2">
      <t>ゲンバ</t>
    </rPh>
    <rPh sb="2" eb="5">
      <t>ジムショ</t>
    </rPh>
    <phoneticPr fontId="2"/>
  </si>
  <si>
    <t>窓口販売店</t>
    <rPh sb="0" eb="2">
      <t>マドグチ</t>
    </rPh>
    <rPh sb="2" eb="5">
      <t>ハンバイテン</t>
    </rPh>
    <phoneticPr fontId="2"/>
  </si>
  <si>
    <t>デリバリー社</t>
    <rPh sb="5" eb="6">
      <t>シャ</t>
    </rPh>
    <phoneticPr fontId="2"/>
  </si>
  <si>
    <t>提 出 先 住 所</t>
    <rPh sb="0" eb="1">
      <t>ツツミ</t>
    </rPh>
    <rPh sb="2" eb="3">
      <t>デ</t>
    </rPh>
    <rPh sb="4" eb="5">
      <t>オクリサキ</t>
    </rPh>
    <rPh sb="6" eb="7">
      <t>ジュウ</t>
    </rPh>
    <rPh sb="8" eb="9">
      <t>ショ</t>
    </rPh>
    <phoneticPr fontId="3"/>
  </si>
  <si>
    <t>提 出 先</t>
    <rPh sb="0" eb="1">
      <t>テイ</t>
    </rPh>
    <rPh sb="2" eb="3">
      <t>デ</t>
    </rPh>
    <rPh sb="4" eb="5">
      <t>サキ</t>
    </rPh>
    <phoneticPr fontId="2"/>
  </si>
  <si>
    <t>レディーミクストコンクリート配合計画書作成依頼書</t>
    <rPh sb="14" eb="16">
      <t>ハイゴウ</t>
    </rPh>
    <rPh sb="16" eb="19">
      <t>ケイカクショ</t>
    </rPh>
    <rPh sb="19" eb="21">
      <t>サクセイ</t>
    </rPh>
    <rPh sb="21" eb="24">
      <t>イライショ</t>
    </rPh>
    <phoneticPr fontId="2"/>
  </si>
  <si>
    <t>レディーミクストコンクリート配合計画書作成依頼書</t>
    <rPh sb="14" eb="16">
      <t>ハイゴウ</t>
    </rPh>
    <rPh sb="16" eb="19">
      <t>ケイカクショ</t>
    </rPh>
    <rPh sb="19" eb="21">
      <t>サクセイ</t>
    </rPh>
    <rPh sb="21" eb="23">
      <t>イライ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</si>
  <si>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</si>
  <si>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</si>
  <si>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</si>
  <si>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配合計画書日付</t>
    <rPh sb="0" eb="1">
      <t>ハイ</t>
    </rPh>
    <rPh sb="1" eb="2">
      <t>ア</t>
    </rPh>
    <rPh sb="2" eb="3">
      <t>ケイ</t>
    </rPh>
    <rPh sb="3" eb="4">
      <t>ガ</t>
    </rPh>
    <rPh sb="4" eb="5">
      <t>ショ</t>
    </rPh>
    <rPh sb="5" eb="6">
      <t>ニチ</t>
    </rPh>
    <rPh sb="6" eb="7">
      <t>フ</t>
    </rPh>
    <phoneticPr fontId="2"/>
  </si>
  <si>
    <t>メールアドレス宛</t>
    <rPh sb="7" eb="8">
      <t>ア</t>
    </rPh>
    <phoneticPr fontId="2"/>
  </si>
  <si>
    <t>窓口販売店回収</t>
    <rPh sb="0" eb="2">
      <t>マドグチ</t>
    </rPh>
    <rPh sb="2" eb="5">
      <t>ハンバイテン</t>
    </rPh>
    <rPh sb="5" eb="7">
      <t>カイシュウ</t>
    </rPh>
    <phoneticPr fontId="2"/>
  </si>
  <si>
    <t>デリバリー社回収</t>
    <rPh sb="5" eb="6">
      <t>シャ</t>
    </rPh>
    <rPh sb="6" eb="8">
      <t>カイシュウ</t>
    </rPh>
    <phoneticPr fontId="2"/>
  </si>
  <si>
    <r>
      <rPr>
        <b/>
        <sz val="10"/>
        <rFont val="ＭＳ Ｐゴシック"/>
        <family val="3"/>
        <charset val="128"/>
      </rPr>
      <t>確認事項は建築仕様の工事のみ記入</t>
    </r>
    <r>
      <rPr>
        <sz val="10"/>
        <rFont val="ＭＳ Ｐ明朝"/>
        <family val="1"/>
        <charset val="128"/>
      </rPr>
      <t>すること。
また、</t>
    </r>
    <r>
      <rPr>
        <b/>
        <sz val="10"/>
        <rFont val="ＭＳ Ｐゴシック"/>
        <family val="3"/>
        <charset val="128"/>
      </rPr>
      <t>ＭＣＯＮ・高流動コンクリート・鋼管充填コンクリート(CFT)</t>
    </r>
    <r>
      <rPr>
        <sz val="10"/>
        <rFont val="ＭＳ Ｐ明朝"/>
        <family val="1"/>
        <charset val="128"/>
      </rPr>
      <t>の場合は</t>
    </r>
    <r>
      <rPr>
        <b/>
        <sz val="10"/>
        <rFont val="ＭＳ Ｐゴシック"/>
        <family val="3"/>
        <charset val="128"/>
      </rPr>
      <t>記入不要</t>
    </r>
    <r>
      <rPr>
        <sz val="10"/>
        <rFont val="ＭＳ Ｐ明朝"/>
        <family val="1"/>
        <charset val="128"/>
      </rPr>
      <t>です。</t>
    </r>
    <rPh sb="0" eb="2">
      <t>カクニン</t>
    </rPh>
    <rPh sb="2" eb="4">
      <t>ジコウ</t>
    </rPh>
    <rPh sb="5" eb="7">
      <t>ケンチク</t>
    </rPh>
    <rPh sb="7" eb="9">
      <t>シヨウ</t>
    </rPh>
    <rPh sb="10" eb="12">
      <t>コウジ</t>
    </rPh>
    <rPh sb="14" eb="16">
      <t>キニュウ</t>
    </rPh>
    <rPh sb="30" eb="33">
      <t>コウリュウドウ</t>
    </rPh>
    <rPh sb="40" eb="42">
      <t>コウカン</t>
    </rPh>
    <rPh sb="42" eb="44">
      <t>ジュウテン</t>
    </rPh>
    <rPh sb="56" eb="58">
      <t>バアイ</t>
    </rPh>
    <rPh sb="59" eb="61">
      <t>キニュウ</t>
    </rPh>
    <rPh sb="61" eb="63">
      <t>フヨウ</t>
    </rPh>
    <phoneticPr fontId="3"/>
  </si>
  <si>
    <r>
      <rPr>
        <b/>
        <sz val="10"/>
        <rFont val="ＭＳ Ｐゴシック"/>
        <family val="3"/>
        <charset val="128"/>
      </rPr>
      <t>収縮低減タイプの化学混和剤を指定された場合でも、乾燥収縮率を保証するものではありません</t>
    </r>
    <r>
      <rPr>
        <sz val="10"/>
        <rFont val="ＭＳ Ｐ明朝"/>
        <family val="1"/>
        <charset val="128"/>
      </rPr>
      <t>。
また、</t>
    </r>
    <r>
      <rPr>
        <b/>
        <sz val="10"/>
        <rFont val="ＭＳ Ｐゴシック"/>
        <family val="3"/>
        <charset val="128"/>
      </rPr>
      <t>ＡＥ減水剤（収縮低減タイプ）</t>
    </r>
    <r>
      <rPr>
        <sz val="10"/>
        <rFont val="ＭＳ Ｐ明朝"/>
        <family val="1"/>
        <charset val="128"/>
      </rPr>
      <t>は、現行では</t>
    </r>
    <r>
      <rPr>
        <b/>
        <sz val="10"/>
        <rFont val="ＭＳ Ｐゴシック"/>
        <family val="3"/>
        <charset val="128"/>
      </rPr>
      <t>ＪＩＳ非認証品(JIS外対応)</t>
    </r>
    <r>
      <rPr>
        <sz val="10"/>
        <rFont val="ＭＳ Ｐ明朝"/>
        <family val="1"/>
        <charset val="128"/>
      </rPr>
      <t>となります。
なお、納入書の備考欄に記載を要請される場合は、銘柄の記入で対応します。</t>
    </r>
    <rPh sb="0" eb="2">
      <t>シュウシュク</t>
    </rPh>
    <rPh sb="8" eb="10">
      <t>カガク</t>
    </rPh>
    <rPh sb="10" eb="12">
      <t>コンワ</t>
    </rPh>
    <rPh sb="12" eb="13">
      <t>ザイ</t>
    </rPh>
    <rPh sb="14" eb="16">
      <t>シテイ</t>
    </rPh>
    <rPh sb="19" eb="21">
      <t>バアイ</t>
    </rPh>
    <rPh sb="24" eb="26">
      <t>カンソウ</t>
    </rPh>
    <rPh sb="26" eb="28">
      <t>シュウシュク</t>
    </rPh>
    <rPh sb="28" eb="29">
      <t>リツ</t>
    </rPh>
    <rPh sb="30" eb="32">
      <t>ホショウ</t>
    </rPh>
    <rPh sb="54" eb="56">
      <t>シュウシュク</t>
    </rPh>
    <rPh sb="56" eb="58">
      <t>テイゲン</t>
    </rPh>
    <rPh sb="64" eb="66">
      <t>ゲンコウ</t>
    </rPh>
    <rPh sb="79" eb="80">
      <t>ガイ</t>
    </rPh>
    <rPh sb="80" eb="82">
      <t>タイオウ</t>
    </rPh>
    <rPh sb="93" eb="96">
      <t>ノウニュウショ</t>
    </rPh>
    <rPh sb="97" eb="99">
      <t>ビコウ</t>
    </rPh>
    <rPh sb="99" eb="100">
      <t>ラン</t>
    </rPh>
    <rPh sb="101" eb="103">
      <t>キサイ</t>
    </rPh>
    <rPh sb="104" eb="106">
      <t>ヨウセイ</t>
    </rPh>
    <rPh sb="109" eb="111">
      <t>バアイ</t>
    </rPh>
    <rPh sb="113" eb="115">
      <t>メイガラ</t>
    </rPh>
    <rPh sb="116" eb="118">
      <t>キニュウ</t>
    </rPh>
    <rPh sb="119" eb="121">
      <t>タイオウ</t>
    </rPh>
    <phoneticPr fontId="3"/>
  </si>
  <si>
    <r>
      <rPr>
        <sz val="10"/>
        <rFont val="ＭＳ Ｐ明朝"/>
        <family val="1"/>
        <charset val="128"/>
      </rPr>
      <t>協議・指定事項欄に</t>
    </r>
    <r>
      <rPr>
        <b/>
        <sz val="10"/>
        <rFont val="ＭＳ Ｐゴシック"/>
        <family val="3"/>
        <charset val="128"/>
      </rPr>
      <t>「呼び強度を保証する材齢」の指定がない場合</t>
    </r>
    <r>
      <rPr>
        <sz val="10"/>
        <rFont val="ＭＳ Ｐ明朝"/>
        <family val="1"/>
        <charset val="128"/>
      </rPr>
      <t>は、原則として強度試験における供試体材齢の</t>
    </r>
    <r>
      <rPr>
        <b/>
        <sz val="10"/>
        <rFont val="ＭＳ Ｐゴシック"/>
        <family val="3"/>
        <charset val="128"/>
      </rPr>
      <t>２８日（早強は７日）</t>
    </r>
    <r>
      <rPr>
        <sz val="10"/>
        <rFont val="ＭＳ Ｐ明朝"/>
        <family val="1"/>
        <charset val="128"/>
      </rPr>
      <t>とする。</t>
    </r>
    <r>
      <rPr>
        <sz val="10"/>
        <rFont val="ＭＳ Ｐゴシック"/>
        <family val="3"/>
        <charset val="128"/>
      </rPr>
      <t>　</t>
    </r>
    <r>
      <rPr>
        <b/>
        <sz val="10"/>
        <rFont val="ＭＳ Ｐゴシック"/>
        <family val="3"/>
        <charset val="128"/>
      </rPr>
      <t>その他の材齢を指定する場合は記入</t>
    </r>
    <r>
      <rPr>
        <sz val="10"/>
        <rFont val="ＭＳ Ｐ明朝"/>
        <family val="1"/>
        <charset val="128"/>
      </rPr>
      <t>する。</t>
    </r>
    <rPh sb="0" eb="2">
      <t>キョウギ</t>
    </rPh>
    <rPh sb="3" eb="5">
      <t>シテイ</t>
    </rPh>
    <rPh sb="5" eb="7">
      <t>ジコウ</t>
    </rPh>
    <rPh sb="7" eb="8">
      <t>ラン</t>
    </rPh>
    <rPh sb="10" eb="11">
      <t>ヨ</t>
    </rPh>
    <rPh sb="12" eb="14">
      <t>キョウド</t>
    </rPh>
    <rPh sb="15" eb="17">
      <t>ホショウ</t>
    </rPh>
    <rPh sb="19" eb="20">
      <t>ザイ</t>
    </rPh>
    <rPh sb="20" eb="21">
      <t>レイ</t>
    </rPh>
    <rPh sb="23" eb="25">
      <t>シテイ</t>
    </rPh>
    <rPh sb="28" eb="30">
      <t>バアイ</t>
    </rPh>
    <rPh sb="32" eb="34">
      <t>ゲンソク</t>
    </rPh>
    <rPh sb="37" eb="39">
      <t>キョウド</t>
    </rPh>
    <rPh sb="39" eb="41">
      <t>シケン</t>
    </rPh>
    <rPh sb="45" eb="48">
      <t>キョウシタイ</t>
    </rPh>
    <rPh sb="48" eb="49">
      <t>ザイ</t>
    </rPh>
    <rPh sb="49" eb="50">
      <t>レイ</t>
    </rPh>
    <rPh sb="53" eb="54">
      <t>ニチ</t>
    </rPh>
    <rPh sb="55" eb="57">
      <t>ソウキョウ</t>
    </rPh>
    <rPh sb="59" eb="60">
      <t>ヒ</t>
    </rPh>
    <rPh sb="68" eb="69">
      <t>タ</t>
    </rPh>
    <rPh sb="70" eb="71">
      <t>ザイ</t>
    </rPh>
    <rPh sb="71" eb="72">
      <t>レイ</t>
    </rPh>
    <rPh sb="73" eb="75">
      <t>シテイ</t>
    </rPh>
    <rPh sb="77" eb="79">
      <t>バアイ</t>
    </rPh>
    <rPh sb="80" eb="82">
      <t>キニュウ</t>
    </rPh>
    <phoneticPr fontId="3"/>
  </si>
  <si>
    <r>
      <rPr>
        <b/>
        <sz val="10"/>
        <rFont val="ＭＳ Ｐゴシック"/>
        <family val="3"/>
        <charset val="128"/>
      </rPr>
      <t>軽量コンクリート</t>
    </r>
    <r>
      <rPr>
        <sz val="10"/>
        <rFont val="ＭＳ Ｐ明朝"/>
        <family val="1"/>
        <charset val="128"/>
      </rPr>
      <t>の場合、自主管理での</t>
    </r>
    <r>
      <rPr>
        <b/>
        <sz val="10"/>
        <rFont val="ＭＳ Ｐゴシック"/>
        <family val="3"/>
        <charset val="128"/>
      </rPr>
      <t>単位水量測定結果による製品の返品はお受けできません</t>
    </r>
    <r>
      <rPr>
        <sz val="10"/>
        <rFont val="ＭＳ Ｐ明朝"/>
        <family val="1"/>
        <charset val="128"/>
      </rPr>
      <t>。</t>
    </r>
    <rPh sb="0" eb="2">
      <t>ケイリョウ</t>
    </rPh>
    <rPh sb="9" eb="11">
      <t>バアイ</t>
    </rPh>
    <rPh sb="12" eb="14">
      <t>ジシュ</t>
    </rPh>
    <rPh sb="14" eb="16">
      <t>カンリ</t>
    </rPh>
    <rPh sb="18" eb="20">
      <t>タンイ</t>
    </rPh>
    <rPh sb="20" eb="22">
      <t>スイリョウ</t>
    </rPh>
    <rPh sb="22" eb="24">
      <t>ソクテイ</t>
    </rPh>
    <rPh sb="24" eb="26">
      <t>ケッカ</t>
    </rPh>
    <rPh sb="29" eb="31">
      <t>セイヒン</t>
    </rPh>
    <rPh sb="32" eb="34">
      <t>ヘンピン</t>
    </rPh>
    <rPh sb="36" eb="37">
      <t>ウ</t>
    </rPh>
    <phoneticPr fontId="3"/>
  </si>
  <si>
    <r>
      <rPr>
        <sz val="10"/>
        <rFont val="ＭＳ Ｐ明朝"/>
        <family val="1"/>
        <charset val="128"/>
      </rPr>
      <t>ＪＡＳＳ５-２００９仕様の場合、</t>
    </r>
    <r>
      <rPr>
        <b/>
        <sz val="10"/>
        <rFont val="ＭＳ Ｐゴシック"/>
        <family val="3"/>
        <charset val="128"/>
      </rPr>
      <t>構造体補正値Ｓは</t>
    </r>
    <r>
      <rPr>
        <b/>
        <u/>
        <sz val="10"/>
        <rFont val="ＭＳ Ｐゴシック"/>
        <family val="3"/>
        <charset val="128"/>
      </rPr>
      <t>設計者の指定値</t>
    </r>
    <r>
      <rPr>
        <sz val="10"/>
        <rFont val="ＭＳ Ｐ明朝"/>
        <family val="1"/>
        <charset val="128"/>
      </rPr>
      <t>を記入する。</t>
    </r>
    <rPh sb="13" eb="15">
      <t>バアイ</t>
    </rPh>
    <rPh sb="16" eb="19">
      <t>コウゾウタイ</t>
    </rPh>
    <rPh sb="19" eb="21">
      <t>ホセイ</t>
    </rPh>
    <rPh sb="21" eb="22">
      <t>チ</t>
    </rPh>
    <rPh sb="24" eb="27">
      <t>セッケイシャ</t>
    </rPh>
    <rPh sb="28" eb="30">
      <t>シテイ</t>
    </rPh>
    <rPh sb="30" eb="31">
      <t>チ</t>
    </rPh>
    <rPh sb="32" eb="34">
      <t>キニュウ</t>
    </rPh>
    <phoneticPr fontId="3"/>
  </si>
  <si>
    <t>化学混和剤の銘柄指定はできません。</t>
    <rPh sb="0" eb="2">
      <t>カガク</t>
    </rPh>
    <rPh sb="2" eb="4">
      <t>コンワ</t>
    </rPh>
    <rPh sb="4" eb="5">
      <t>ザイ</t>
    </rPh>
    <rPh sb="6" eb="8">
      <t>メイガラ</t>
    </rPh>
    <rPh sb="8" eb="10">
      <t>シテイ</t>
    </rPh>
    <phoneticPr fontId="3"/>
  </si>
  <si>
    <r>
      <rPr>
        <sz val="10"/>
        <rFont val="ＭＳ Ｐ明朝"/>
        <family val="1"/>
        <charset val="128"/>
      </rPr>
      <t>協議・指定事項欄に</t>
    </r>
    <r>
      <rPr>
        <b/>
        <sz val="10"/>
        <rFont val="ＭＳ Ｐゴシック"/>
        <family val="3"/>
        <charset val="128"/>
      </rPr>
      <t>コンクリートの最高温度又は最低温度の記入は受付ません</t>
    </r>
    <r>
      <rPr>
        <sz val="10"/>
        <rFont val="ＭＳ Ｐ明朝"/>
        <family val="1"/>
        <charset val="128"/>
      </rPr>
      <t>。</t>
    </r>
    <rPh sb="0" eb="2">
      <t>キョウギ</t>
    </rPh>
    <rPh sb="3" eb="5">
      <t>シテイ</t>
    </rPh>
    <rPh sb="5" eb="7">
      <t>ジコウ</t>
    </rPh>
    <rPh sb="7" eb="8">
      <t>ラン</t>
    </rPh>
    <rPh sb="16" eb="18">
      <t>サイコウ</t>
    </rPh>
    <rPh sb="18" eb="20">
      <t>オンド</t>
    </rPh>
    <rPh sb="20" eb="21">
      <t>マタ</t>
    </rPh>
    <rPh sb="22" eb="24">
      <t>サイテイ</t>
    </rPh>
    <rPh sb="24" eb="26">
      <t>オンド</t>
    </rPh>
    <rPh sb="27" eb="29">
      <t>キニュウ</t>
    </rPh>
    <rPh sb="30" eb="32">
      <t>ウケツケ</t>
    </rPh>
    <phoneticPr fontId="3"/>
  </si>
  <si>
    <r>
      <rPr>
        <b/>
        <sz val="10"/>
        <rFont val="ＭＳ Ｐゴシック"/>
        <family val="3"/>
        <charset val="128"/>
      </rPr>
      <t>ＭＣＯＮ (共同)の場合は、呼び強度欄に水セメント比を記入</t>
    </r>
    <r>
      <rPr>
        <sz val="10"/>
        <rFont val="ＭＳ Ｐ明朝"/>
        <family val="1"/>
        <charset val="128"/>
      </rPr>
      <t xml:space="preserve">する。 </t>
    </r>
    <rPh sb="6" eb="8">
      <t>キョウドウ</t>
    </rPh>
    <rPh sb="10" eb="12">
      <t>バアイ</t>
    </rPh>
    <rPh sb="14" eb="15">
      <t>ヨ</t>
    </rPh>
    <rPh sb="16" eb="18">
      <t>キョウド</t>
    </rPh>
    <rPh sb="18" eb="19">
      <t>ラン</t>
    </rPh>
    <rPh sb="20" eb="21">
      <t>ミズ</t>
    </rPh>
    <rPh sb="25" eb="26">
      <t>ヒ</t>
    </rPh>
    <rPh sb="27" eb="29">
      <t>キニュウ</t>
    </rPh>
    <phoneticPr fontId="3"/>
  </si>
  <si>
    <t>％</t>
    <phoneticPr fontId="2"/>
  </si>
  <si>
    <t>曲4.5</t>
    <rPh sb="0" eb="1">
      <t>マ</t>
    </rPh>
    <phoneticPr fontId="2"/>
  </si>
  <si>
    <t>-</t>
    <phoneticPr fontId="2"/>
  </si>
  <si>
    <t>モルタル</t>
    <phoneticPr fontId="3"/>
  </si>
  <si>
    <t>1 DAY PAVE</t>
    <phoneticPr fontId="2"/>
  </si>
  <si>
    <t>－</t>
    <phoneticPr fontId="2"/>
  </si>
  <si>
    <t>種類</t>
    <phoneticPr fontId="2"/>
  </si>
  <si>
    <t>単位水量検査</t>
    <rPh sb="0" eb="2">
      <t>タンイ</t>
    </rPh>
    <rPh sb="2" eb="4">
      <t>スイリョウ</t>
    </rPh>
    <rPh sb="4" eb="6">
      <t>ケンサ</t>
    </rPh>
    <phoneticPr fontId="2"/>
  </si>
  <si>
    <t>【作成依頼票】</t>
    <rPh sb="1" eb="3">
      <t>サクセイ</t>
    </rPh>
    <rPh sb="3" eb="5">
      <t>イライ</t>
    </rPh>
    <rPh sb="5" eb="6">
      <t>ヒョウ</t>
    </rPh>
    <phoneticPr fontId="2"/>
  </si>
  <si>
    <t>「レディーミクストコンクリート配合計画書作成依頼書」 作成時の留意事項</t>
    <rPh sb="15" eb="16">
      <t>ハイ</t>
    </rPh>
    <rPh sb="16" eb="17">
      <t>ア</t>
    </rPh>
    <rPh sb="17" eb="18">
      <t>ケイ</t>
    </rPh>
    <rPh sb="18" eb="19">
      <t>ガ</t>
    </rPh>
    <rPh sb="19" eb="20">
      <t>ショ</t>
    </rPh>
    <rPh sb="20" eb="21">
      <t>サク</t>
    </rPh>
    <rPh sb="21" eb="22">
      <t>セイ</t>
    </rPh>
    <rPh sb="22" eb="23">
      <t>ヤスシ</t>
    </rPh>
    <rPh sb="23" eb="24">
      <t>ヨリ</t>
    </rPh>
    <rPh sb="24" eb="25">
      <t>ショ</t>
    </rPh>
    <rPh sb="27" eb="28">
      <t>サク</t>
    </rPh>
    <rPh sb="28" eb="29">
      <t>セイ</t>
    </rPh>
    <rPh sb="29" eb="30">
      <t>ジ</t>
    </rPh>
    <rPh sb="31" eb="32">
      <t>トメ</t>
    </rPh>
    <rPh sb="32" eb="33">
      <t>イ</t>
    </rPh>
    <rPh sb="33" eb="34">
      <t>コト</t>
    </rPh>
    <rPh sb="34" eb="35">
      <t>コウ</t>
    </rPh>
    <phoneticPr fontId="3"/>
  </si>
  <si>
    <r>
      <t>「作成依頼票」に</t>
    </r>
    <r>
      <rPr>
        <b/>
        <sz val="10"/>
        <rFont val="ＭＳ Ｐゴシック"/>
        <family val="3"/>
        <charset val="128"/>
      </rPr>
      <t>現場責任者名を記入</t>
    </r>
    <r>
      <rPr>
        <sz val="10"/>
        <rFont val="ＭＳ Ｐ明朝"/>
        <family val="1"/>
        <charset val="128"/>
      </rPr>
      <t>願います。</t>
    </r>
    <rPh sb="8" eb="10">
      <t>ゲンバ</t>
    </rPh>
    <rPh sb="10" eb="13">
      <t>セキニンシャ</t>
    </rPh>
    <rPh sb="13" eb="14">
      <t>メイ</t>
    </rPh>
    <rPh sb="15" eb="17">
      <t>キニュウ</t>
    </rPh>
    <rPh sb="17" eb="18">
      <t>ネガ</t>
    </rPh>
    <phoneticPr fontId="3"/>
  </si>
  <si>
    <t>№</t>
    <phoneticPr fontId="3"/>
  </si>
  <si>
    <r>
      <rPr>
        <b/>
        <sz val="10"/>
        <rFont val="ＭＳ Ｐゴシック"/>
        <family val="3"/>
        <charset val="128"/>
      </rPr>
      <t>「配合内容」</t>
    </r>
    <r>
      <rPr>
        <sz val="10"/>
        <rFont val="ＭＳ Ｐ明朝"/>
        <family val="1"/>
        <charset val="128"/>
      </rPr>
      <t>は、3配合分が１シートです。</t>
    </r>
    <r>
      <rPr>
        <sz val="10"/>
        <rFont val="ＭＳ Ｐゴシック"/>
        <family val="3"/>
        <charset val="128"/>
      </rPr>
      <t>　</t>
    </r>
    <r>
      <rPr>
        <b/>
        <sz val="10"/>
        <rFont val="ＭＳ Ｐゴシック"/>
        <family val="3"/>
        <charset val="128"/>
      </rPr>
      <t>１つの配合欄への複数配合の記入を禁止</t>
    </r>
    <r>
      <rPr>
        <sz val="10"/>
        <rFont val="ＭＳ Ｐ明朝"/>
        <family val="1"/>
        <charset val="128"/>
      </rPr>
      <t>します。</t>
    </r>
    <rPh sb="3" eb="5">
      <t>ナイヨウ</t>
    </rPh>
    <rPh sb="9" eb="11">
      <t>ハイゴウ</t>
    </rPh>
    <rPh sb="11" eb="12">
      <t>ブン</t>
    </rPh>
    <rPh sb="24" eb="26">
      <t>ハイゴウ</t>
    </rPh>
    <rPh sb="26" eb="27">
      <t>ラン</t>
    </rPh>
    <rPh sb="29" eb="31">
      <t>フクスウ</t>
    </rPh>
    <rPh sb="31" eb="33">
      <t>ハイゴウ</t>
    </rPh>
    <rPh sb="34" eb="36">
      <t>キニュウ</t>
    </rPh>
    <rPh sb="37" eb="39">
      <t>キンシ</t>
    </rPh>
    <phoneticPr fontId="2"/>
  </si>
  <si>
    <t>②</t>
    <phoneticPr fontId="3"/>
  </si>
  <si>
    <t>④</t>
    <phoneticPr fontId="3"/>
  </si>
  <si>
    <t>⑤⑥</t>
    <phoneticPr fontId="3"/>
  </si>
  <si>
    <t>⑥</t>
    <phoneticPr fontId="3"/>
  </si>
  <si>
    <r>
      <rPr>
        <b/>
        <sz val="10"/>
        <rFont val="ＭＳ Ｐゴシック"/>
        <family val="3"/>
        <charset val="128"/>
      </rPr>
      <t>「レディーミクストコンクリート配合計画書作成依頼書」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「作成依頼票」</t>
    </r>
    <r>
      <rPr>
        <sz val="10"/>
        <rFont val="ＭＳ Ｐ明朝"/>
        <family val="1"/>
        <charset val="128"/>
      </rPr>
      <t>と</t>
    </r>
    <r>
      <rPr>
        <b/>
        <sz val="10"/>
        <rFont val="ＭＳ Ｐゴシック"/>
        <family val="3"/>
        <charset val="128"/>
      </rPr>
      <t>「配合内容」</t>
    </r>
    <r>
      <rPr>
        <sz val="10"/>
        <rFont val="ＭＳ Ｐ明朝"/>
        <family val="1"/>
        <charset val="128"/>
      </rPr>
      <t>が１セットです。</t>
    </r>
    <rPh sb="15" eb="17">
      <t>ハイゴウ</t>
    </rPh>
    <rPh sb="17" eb="20">
      <t>ケイカクショ</t>
    </rPh>
    <rPh sb="20" eb="22">
      <t>サクセイ</t>
    </rPh>
    <rPh sb="22" eb="24">
      <t>イライ</t>
    </rPh>
    <rPh sb="24" eb="25">
      <t>ショ</t>
    </rPh>
    <rPh sb="39" eb="41">
      <t>ナイヨウ</t>
    </rPh>
    <phoneticPr fontId="2"/>
  </si>
  <si>
    <t>⑤</t>
    <phoneticPr fontId="3"/>
  </si>
  <si>
    <r>
      <t>設計基準強度</t>
    </r>
    <r>
      <rPr>
        <i/>
        <sz val="11"/>
        <rFont val="ＭＳ Ｐ明朝"/>
        <family val="1"/>
        <charset val="128"/>
      </rPr>
      <t>F</t>
    </r>
    <r>
      <rPr>
        <i/>
        <vertAlign val="subscript"/>
        <sz val="11"/>
        <rFont val="ＭＳ Ｐ明朝"/>
        <family val="1"/>
        <charset val="128"/>
      </rPr>
      <t>C</t>
    </r>
    <rPh sb="0" eb="2">
      <t>セッケイ</t>
    </rPh>
    <rPh sb="2" eb="4">
      <t>キジュン</t>
    </rPh>
    <rPh sb="4" eb="6">
      <t>キョウド</t>
    </rPh>
    <phoneticPr fontId="3"/>
  </si>
  <si>
    <r>
      <t>呼び強度</t>
    </r>
    <r>
      <rPr>
        <vertAlign val="superscript"/>
        <sz val="11"/>
        <rFont val="ＭＳ Ｐ明朝"/>
        <family val="1"/>
        <charset val="128"/>
      </rPr>
      <t>1)</t>
    </r>
    <rPh sb="0" eb="1">
      <t>ヨ</t>
    </rPh>
    <rPh sb="2" eb="4">
      <t>キョウド</t>
    </rPh>
    <phoneticPr fontId="3"/>
  </si>
  <si>
    <r>
      <t xml:space="preserve"> 1）</t>
    </r>
    <r>
      <rPr>
        <b/>
        <sz val="10"/>
        <rFont val="ＭＳ Ｐ明朝"/>
        <family val="1"/>
        <charset val="128"/>
      </rPr>
      <t>ＭＣＯＮの呼び強度欄への記入方法（共同認定はW/C、単独認定は「-」とし設計基準強度欄を記入）　　</t>
    </r>
    <rPh sb="15" eb="17">
      <t>キニュウ</t>
    </rPh>
    <rPh sb="17" eb="19">
      <t>ホウホウ</t>
    </rPh>
    <rPh sb="20" eb="22">
      <t>キョウドウ</t>
    </rPh>
    <rPh sb="22" eb="24">
      <t>ニンテイ</t>
    </rPh>
    <rPh sb="29" eb="31">
      <t>タンドク</t>
    </rPh>
    <rPh sb="31" eb="33">
      <t>ニンテイ</t>
    </rPh>
    <rPh sb="39" eb="41">
      <t>セッケイ</t>
    </rPh>
    <rPh sb="41" eb="43">
      <t>キジュン</t>
    </rPh>
    <rPh sb="43" eb="45">
      <t>キョウド</t>
    </rPh>
    <rPh sb="45" eb="46">
      <t>ラン</t>
    </rPh>
    <rPh sb="47" eb="49">
      <t>キニュウ</t>
    </rPh>
    <phoneticPr fontId="3"/>
  </si>
  <si>
    <r>
      <t xml:space="preserve"> 2）</t>
    </r>
    <r>
      <rPr>
        <b/>
        <sz val="10"/>
        <rFont val="ＭＳ Ｐ明朝"/>
        <family val="1"/>
        <charset val="128"/>
      </rPr>
      <t>配合設計で計画した目標値　　</t>
    </r>
    <rPh sb="3" eb="5">
      <t>ハイゴウ</t>
    </rPh>
    <rPh sb="5" eb="7">
      <t>セッケイ</t>
    </rPh>
    <rPh sb="8" eb="10">
      <t>ケイカク</t>
    </rPh>
    <rPh sb="12" eb="15">
      <t>モクヒョウチ</t>
    </rPh>
    <phoneticPr fontId="3"/>
  </si>
  <si>
    <t>部</t>
    <rPh sb="0" eb="1">
      <t>ブ</t>
    </rPh>
    <phoneticPr fontId="2"/>
  </si>
  <si>
    <t>現場へ持参</t>
    <rPh sb="0" eb="2">
      <t>ゲンバ</t>
    </rPh>
    <rPh sb="3" eb="5">
      <t>ジサン</t>
    </rPh>
    <phoneticPr fontId="2"/>
  </si>
  <si>
    <t>希望提出期限</t>
    <rPh sb="0" eb="2">
      <t>キボウ</t>
    </rPh>
    <rPh sb="2" eb="3">
      <t>ツツミ</t>
    </rPh>
    <rPh sb="3" eb="4">
      <t>デ</t>
    </rPh>
    <rPh sb="4" eb="5">
      <t>キ</t>
    </rPh>
    <rPh sb="5" eb="6">
      <t>キリ</t>
    </rPh>
    <phoneticPr fontId="3"/>
  </si>
  <si>
    <t>15 (豆砂利)</t>
    <rPh sb="4" eb="5">
      <t>マメ</t>
    </rPh>
    <rPh sb="5" eb="7">
      <t>ジャリ</t>
    </rPh>
    <phoneticPr fontId="2"/>
  </si>
  <si>
    <t>窓口販売店</t>
    <rPh sb="0" eb="1">
      <t>マド</t>
    </rPh>
    <rPh sb="1" eb="2">
      <t>クチ</t>
    </rPh>
    <rPh sb="2" eb="3">
      <t>ハン</t>
    </rPh>
    <rPh sb="3" eb="4">
      <t>バイ</t>
    </rPh>
    <rPh sb="4" eb="5">
      <t>ミセ</t>
    </rPh>
    <phoneticPr fontId="3"/>
  </si>
  <si>
    <t>契番 ＜スポット＞</t>
    <rPh sb="0" eb="1">
      <t>チギリ</t>
    </rPh>
    <rPh sb="1" eb="2">
      <t>バン</t>
    </rPh>
    <phoneticPr fontId="3"/>
  </si>
  <si>
    <t>デリバリー社</t>
    <rPh sb="5" eb="6">
      <t>シャ</t>
    </rPh>
    <phoneticPr fontId="3"/>
  </si>
  <si>
    <t>施工業者</t>
    <rPh sb="0" eb="2">
      <t>セコウ</t>
    </rPh>
    <rPh sb="2" eb="4">
      <t>ギョウシャ</t>
    </rPh>
    <phoneticPr fontId="2"/>
  </si>
  <si>
    <r>
      <rPr>
        <b/>
        <sz val="10"/>
        <rFont val="ＭＳ Ｐゴシック"/>
        <family val="3"/>
        <charset val="128"/>
      </rPr>
      <t>官需物件</t>
    </r>
    <r>
      <rPr>
        <sz val="10"/>
        <rFont val="ＭＳ Ｐ明朝"/>
        <family val="1"/>
        <charset val="128"/>
      </rPr>
      <t>の場合は、「作成依頼票」に</t>
    </r>
    <r>
      <rPr>
        <b/>
        <sz val="10"/>
        <rFont val="ＭＳ Ｐゴシック"/>
        <family val="3"/>
        <charset val="128"/>
      </rPr>
      <t>監督官庁名を必ず記入</t>
    </r>
    <r>
      <rPr>
        <sz val="10"/>
        <rFont val="ＭＳ Ｐ明朝"/>
        <family val="1"/>
        <charset val="128"/>
      </rPr>
      <t>して下さい。</t>
    </r>
    <rPh sb="0" eb="2">
      <t>カンジュ</t>
    </rPh>
    <rPh sb="2" eb="4">
      <t>ブッケン</t>
    </rPh>
    <rPh sb="5" eb="7">
      <t>バアイ</t>
    </rPh>
    <rPh sb="17" eb="19">
      <t>カントク</t>
    </rPh>
    <rPh sb="19" eb="21">
      <t>カンチョウ</t>
    </rPh>
    <rPh sb="21" eb="22">
      <t>メイ</t>
    </rPh>
    <rPh sb="23" eb="24">
      <t>カナラ</t>
    </rPh>
    <rPh sb="25" eb="27">
      <t>キニュウ</t>
    </rPh>
    <rPh sb="29" eb="30">
      <t>クダ</t>
    </rPh>
    <phoneticPr fontId="3"/>
  </si>
  <si>
    <r>
      <rPr>
        <b/>
        <sz val="10"/>
        <rFont val="ＭＳ Ｐゴシック"/>
        <family val="3"/>
        <charset val="128"/>
      </rPr>
      <t>「本配合の適用期間」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ＡＥ減水剤及び高性能ＡＥ減水剤配合は「通期」を選択</t>
    </r>
    <r>
      <rPr>
        <sz val="10"/>
        <rFont val="ＭＳ Ｐ明朝"/>
        <family val="1"/>
        <charset val="128"/>
      </rPr>
      <t>する。　但し、</t>
    </r>
    <r>
      <rPr>
        <b/>
        <sz val="10"/>
        <rFont val="ＭＳ Ｐゴシック"/>
        <family val="3"/>
        <charset val="128"/>
      </rPr>
      <t>ＭＣＯＮの場合は納入時期を考慮して選択</t>
    </r>
    <r>
      <rPr>
        <sz val="10"/>
        <rFont val="ＭＳ Ｐ明朝"/>
        <family val="1"/>
        <charset val="128"/>
      </rPr>
      <t>す</t>
    </r>
    <r>
      <rPr>
        <sz val="10"/>
        <rFont val="ＭＳ Ｐゴシック"/>
        <family val="3"/>
        <charset val="128"/>
      </rPr>
      <t>る。　</t>
    </r>
    <r>
      <rPr>
        <b/>
        <sz val="10"/>
        <rFont val="ＭＳ Ｐゴシック"/>
        <family val="3"/>
        <charset val="128"/>
      </rPr>
      <t>納入予定時期と混同しない。</t>
    </r>
    <rPh sb="1" eb="2">
      <t>ホン</t>
    </rPh>
    <rPh sb="2" eb="4">
      <t>ハイゴウ</t>
    </rPh>
    <rPh sb="5" eb="7">
      <t>テキヨウ</t>
    </rPh>
    <rPh sb="7" eb="9">
      <t>キカン</t>
    </rPh>
    <rPh sb="14" eb="16">
      <t>ゲンスイ</t>
    </rPh>
    <rPh sb="16" eb="17">
      <t>ザイ</t>
    </rPh>
    <rPh sb="17" eb="18">
      <t>オヨ</t>
    </rPh>
    <rPh sb="19" eb="22">
      <t>コウセイノウ</t>
    </rPh>
    <rPh sb="24" eb="26">
      <t>ゲンスイ</t>
    </rPh>
    <rPh sb="26" eb="27">
      <t>ザイ</t>
    </rPh>
    <rPh sb="27" eb="29">
      <t>ハイゴウ</t>
    </rPh>
    <rPh sb="31" eb="32">
      <t>ツウ</t>
    </rPh>
    <rPh sb="32" eb="33">
      <t>キ</t>
    </rPh>
    <rPh sb="35" eb="37">
      <t>センタク</t>
    </rPh>
    <rPh sb="41" eb="42">
      <t>タダ</t>
    </rPh>
    <rPh sb="49" eb="51">
      <t>バアイ</t>
    </rPh>
    <rPh sb="52" eb="54">
      <t>ノウニュウ</t>
    </rPh>
    <rPh sb="54" eb="56">
      <t>ジキ</t>
    </rPh>
    <rPh sb="57" eb="59">
      <t>コウリョ</t>
    </rPh>
    <rPh sb="61" eb="63">
      <t>センタク</t>
    </rPh>
    <rPh sb="67" eb="73">
      <t>ノウニュウヨテイジキ</t>
    </rPh>
    <rPh sb="74" eb="76">
      <t>コンドウ</t>
    </rPh>
    <phoneticPr fontId="3"/>
  </si>
  <si>
    <r>
      <rPr>
        <b/>
        <sz val="10"/>
        <rFont val="ＭＳ Ｐゴシック"/>
        <family val="3"/>
        <charset val="128"/>
      </rPr>
      <t>提出期限</t>
    </r>
    <r>
      <rPr>
        <sz val="10"/>
        <rFont val="ＭＳ Ｐ明朝"/>
        <family val="1"/>
        <charset val="128"/>
      </rPr>
      <t>まで余裕をもってご依頼ください。</t>
    </r>
    <r>
      <rPr>
        <b/>
        <sz val="10"/>
        <rFont val="ＭＳ Ｐゴシック"/>
        <family val="3"/>
        <charset val="128"/>
      </rPr>
      <t xml:space="preserve">(できれば、配合計画書提出まで１週間程度を確保願います)
</t>
    </r>
    <r>
      <rPr>
        <sz val="10"/>
        <rFont val="ＭＳ Ｐ明朝"/>
        <family val="1"/>
        <charset val="128"/>
      </rPr>
      <t>なお、提出期限の</t>
    </r>
    <r>
      <rPr>
        <b/>
        <sz val="10"/>
        <rFont val="ＭＳ Ｐゴシック"/>
        <family val="3"/>
        <charset val="128"/>
      </rPr>
      <t>記載が無い場合等は「作成次第提出」</t>
    </r>
    <r>
      <rPr>
        <sz val="10"/>
        <rFont val="ＭＳ Ｐ明朝"/>
        <family val="1"/>
        <charset val="128"/>
      </rPr>
      <t>としますので、ご承知おきください。</t>
    </r>
    <rPh sb="0" eb="2">
      <t>テイシュツ</t>
    </rPh>
    <rPh sb="2" eb="4">
      <t>キゲン</t>
    </rPh>
    <rPh sb="6" eb="8">
      <t>ヨユウ</t>
    </rPh>
    <rPh sb="13" eb="15">
      <t>イライ</t>
    </rPh>
    <rPh sb="26" eb="28">
      <t>ハイゴウ</t>
    </rPh>
    <rPh sb="28" eb="31">
      <t>ケイカクショ</t>
    </rPh>
    <rPh sb="31" eb="33">
      <t>テイシュツ</t>
    </rPh>
    <rPh sb="41" eb="43">
      <t>カクホ</t>
    </rPh>
    <rPh sb="43" eb="44">
      <t>ネガ</t>
    </rPh>
    <rPh sb="52" eb="54">
      <t>テイシュツ</t>
    </rPh>
    <rPh sb="54" eb="56">
      <t>キゲン</t>
    </rPh>
    <rPh sb="57" eb="59">
      <t>キサイ</t>
    </rPh>
    <rPh sb="60" eb="61">
      <t>ナ</t>
    </rPh>
    <rPh sb="62" eb="64">
      <t>バアイ</t>
    </rPh>
    <rPh sb="64" eb="65">
      <t>トウ</t>
    </rPh>
    <rPh sb="67" eb="69">
      <t>サクセイ</t>
    </rPh>
    <rPh sb="69" eb="71">
      <t>シダイ</t>
    </rPh>
    <rPh sb="71" eb="73">
      <t>テイシュツ</t>
    </rPh>
    <rPh sb="82" eb="84">
      <t>ショウチ</t>
    </rPh>
    <phoneticPr fontId="3"/>
  </si>
  <si>
    <r>
      <t>「作成依頼票」に</t>
    </r>
    <r>
      <rPr>
        <b/>
        <sz val="10"/>
        <rFont val="ＭＳ Ｐ明朝"/>
        <family val="1"/>
        <charset val="128"/>
      </rPr>
      <t>工事名称</t>
    </r>
    <r>
      <rPr>
        <b/>
        <sz val="10"/>
        <rFont val="ＭＳ Ｐゴシック"/>
        <family val="3"/>
        <charset val="128"/>
      </rPr>
      <t>・現場所在地を正確に記入</t>
    </r>
    <r>
      <rPr>
        <sz val="10"/>
        <rFont val="ＭＳ Ｐ明朝"/>
        <family val="1"/>
        <charset val="128"/>
      </rPr>
      <t>願います。</t>
    </r>
    <rPh sb="8" eb="10">
      <t>コウジ</t>
    </rPh>
    <rPh sb="10" eb="12">
      <t>メイショウ</t>
    </rPh>
    <rPh sb="13" eb="15">
      <t>ゲンバ</t>
    </rPh>
    <rPh sb="15" eb="18">
      <t>ショザイチ</t>
    </rPh>
    <rPh sb="19" eb="21">
      <t>セイカク</t>
    </rPh>
    <rPh sb="22" eb="24">
      <t>キニュウ</t>
    </rPh>
    <rPh sb="24" eb="25">
      <t>ネガ</t>
    </rPh>
    <phoneticPr fontId="3"/>
  </si>
  <si>
    <r>
      <t>呼び強度３６を超える配合の場合、ＪＩＳＡ５３０８-２００９に基づく「水の区分」は協議事項とします。
なお、</t>
    </r>
    <r>
      <rPr>
        <b/>
        <sz val="10"/>
        <rFont val="ＭＳ Ｐゴシック"/>
        <family val="3"/>
        <charset val="128"/>
      </rPr>
      <t>建築工事の場合で長期・超長期配合及びＭＣＯＮ (共同)・高流動コンクリート・鋼管充填コンクリート</t>
    </r>
    <r>
      <rPr>
        <sz val="10"/>
        <rFont val="ＭＳ Ｐ明朝"/>
        <family val="1"/>
        <charset val="128"/>
      </rPr>
      <t>では、</t>
    </r>
    <r>
      <rPr>
        <b/>
        <sz val="10"/>
        <rFont val="ＭＳ Ｐゴシック"/>
        <family val="3"/>
        <charset val="128"/>
      </rPr>
      <t>原則として原水を使用</t>
    </r>
    <r>
      <rPr>
        <sz val="10"/>
        <rFont val="ＭＳ Ｐ明朝"/>
        <family val="1"/>
        <charset val="128"/>
      </rPr>
      <t>する。</t>
    </r>
    <rPh sb="0" eb="1">
      <t>ヨ</t>
    </rPh>
    <rPh sb="2" eb="4">
      <t>キョウド</t>
    </rPh>
    <rPh sb="7" eb="8">
      <t>コ</t>
    </rPh>
    <rPh sb="10" eb="12">
      <t>ハイゴウ</t>
    </rPh>
    <rPh sb="13" eb="15">
      <t>バアイ</t>
    </rPh>
    <rPh sb="30" eb="31">
      <t>モト</t>
    </rPh>
    <rPh sb="34" eb="35">
      <t>ミズ</t>
    </rPh>
    <rPh sb="36" eb="38">
      <t>クブン</t>
    </rPh>
    <rPh sb="40" eb="42">
      <t>キョウギ</t>
    </rPh>
    <rPh sb="42" eb="44">
      <t>ジコウ</t>
    </rPh>
    <rPh sb="53" eb="55">
      <t>ケンチク</t>
    </rPh>
    <rPh sb="55" eb="57">
      <t>コウジ</t>
    </rPh>
    <rPh sb="58" eb="60">
      <t>バアイ</t>
    </rPh>
    <rPh sb="61" eb="63">
      <t>チョウキ</t>
    </rPh>
    <rPh sb="64" eb="65">
      <t>チョウ</t>
    </rPh>
    <rPh sb="65" eb="67">
      <t>チョウキ</t>
    </rPh>
    <rPh sb="67" eb="69">
      <t>ハイゴウ</t>
    </rPh>
    <rPh sb="69" eb="70">
      <t>オヨ</t>
    </rPh>
    <rPh sb="77" eb="79">
      <t>キョウドウ</t>
    </rPh>
    <rPh sb="81" eb="84">
      <t>コウリュウドウ</t>
    </rPh>
    <rPh sb="91" eb="93">
      <t>コウカン</t>
    </rPh>
    <rPh sb="93" eb="95">
      <t>ジュウテン</t>
    </rPh>
    <rPh sb="104" eb="106">
      <t>ゲンソク</t>
    </rPh>
    <rPh sb="109" eb="111">
      <t>ゲンスイ</t>
    </rPh>
    <rPh sb="112" eb="114">
      <t>シヨウ</t>
    </rPh>
    <phoneticPr fontId="3"/>
  </si>
  <si>
    <r>
      <t>「レディーミクストコンクリート配合計画書作成依頼書」の</t>
    </r>
    <r>
      <rPr>
        <b/>
        <sz val="10"/>
        <rFont val="ＭＳ Ｐ明朝"/>
        <family val="1"/>
        <charset val="128"/>
      </rPr>
      <t>印刷時は、各ワークシートを個別に印刷</t>
    </r>
    <r>
      <rPr>
        <sz val="10"/>
        <rFont val="ＭＳ Ｐ明朝"/>
        <family val="1"/>
        <charset val="128"/>
      </rPr>
      <t>するか、</t>
    </r>
    <r>
      <rPr>
        <b/>
        <sz val="10"/>
        <rFont val="ＭＳ Ｐ明朝"/>
        <family val="1"/>
        <charset val="128"/>
      </rPr>
      <t>又は、「印刷プレビュー」</t>
    </r>
    <r>
      <rPr>
        <sz val="10"/>
        <rFont val="ＭＳ Ｐ明朝"/>
        <family val="1"/>
        <charset val="128"/>
      </rPr>
      <t>を行い、</t>
    </r>
    <r>
      <rPr>
        <b/>
        <sz val="10"/>
        <rFont val="ＭＳ Ｐ明朝"/>
        <family val="1"/>
        <charset val="128"/>
      </rPr>
      <t>「設定」</t>
    </r>
    <r>
      <rPr>
        <sz val="10"/>
        <rFont val="ＭＳ Ｐ明朝"/>
        <family val="1"/>
        <charset val="128"/>
      </rPr>
      <t>で</t>
    </r>
    <r>
      <rPr>
        <b/>
        <sz val="10"/>
        <rFont val="ＭＳ Ｐ明朝"/>
        <family val="1"/>
        <charset val="128"/>
      </rPr>
      <t>「ブック全体を印刷」</t>
    </r>
    <r>
      <rPr>
        <sz val="10"/>
        <rFont val="ＭＳ Ｐ明朝"/>
        <family val="1"/>
        <charset val="128"/>
      </rPr>
      <t>を選択し、</t>
    </r>
    <r>
      <rPr>
        <b/>
        <sz val="10"/>
        <rFont val="ＭＳ Ｐ明朝"/>
        <family val="1"/>
        <charset val="128"/>
      </rPr>
      <t>「ページ指定」</t>
    </r>
    <r>
      <rPr>
        <sz val="10"/>
        <rFont val="ＭＳ Ｐ明朝"/>
        <family val="1"/>
        <charset val="128"/>
      </rPr>
      <t>で</t>
    </r>
    <r>
      <rPr>
        <b/>
        <sz val="10"/>
        <rFont val="ＭＳ Ｐ明朝"/>
        <family val="1"/>
        <charset val="128"/>
      </rPr>
      <t>「開始 1、終了 XX」と設定</t>
    </r>
    <r>
      <rPr>
        <sz val="10"/>
        <rFont val="ＭＳ Ｐ明朝"/>
        <family val="1"/>
        <charset val="128"/>
      </rPr>
      <t>すれば、</t>
    </r>
    <r>
      <rPr>
        <b/>
        <sz val="10"/>
        <rFont val="ＭＳ Ｐ明朝"/>
        <family val="1"/>
        <charset val="128"/>
      </rPr>
      <t>まとめて印刷</t>
    </r>
    <r>
      <rPr>
        <sz val="10"/>
        <rFont val="ＭＳ Ｐ明朝"/>
        <family val="1"/>
        <charset val="128"/>
      </rPr>
      <t>できます。　「XX」は、「作成依頼票」の右肩に表示されている「No.1/XX」で確認できます。</t>
    </r>
    <rPh sb="15" eb="17">
      <t>ハイゴウ</t>
    </rPh>
    <rPh sb="17" eb="20">
      <t>ケイカクショ</t>
    </rPh>
    <rPh sb="20" eb="22">
      <t>サクセイ</t>
    </rPh>
    <rPh sb="22" eb="25">
      <t>イライショ</t>
    </rPh>
    <rPh sb="27" eb="29">
      <t>インサツ</t>
    </rPh>
    <rPh sb="29" eb="30">
      <t>ジ</t>
    </rPh>
    <rPh sb="32" eb="33">
      <t>カク</t>
    </rPh>
    <rPh sb="40" eb="42">
      <t>コベツ</t>
    </rPh>
    <rPh sb="43" eb="45">
      <t>インサツ</t>
    </rPh>
    <rPh sb="49" eb="50">
      <t>マタ</t>
    </rPh>
    <rPh sb="53" eb="55">
      <t>インサツ</t>
    </rPh>
    <rPh sb="62" eb="63">
      <t>オコナ</t>
    </rPh>
    <rPh sb="66" eb="68">
      <t>セッテイ</t>
    </rPh>
    <rPh sb="74" eb="76">
      <t>ゼンタイ</t>
    </rPh>
    <rPh sb="77" eb="79">
      <t>インサツ</t>
    </rPh>
    <rPh sb="81" eb="83">
      <t>センタク</t>
    </rPh>
    <rPh sb="89" eb="91">
      <t>シテイ</t>
    </rPh>
    <rPh sb="94" eb="96">
      <t>カイシ</t>
    </rPh>
    <rPh sb="99" eb="101">
      <t>シュウリョウ</t>
    </rPh>
    <rPh sb="106" eb="108">
      <t>セッテイ</t>
    </rPh>
    <rPh sb="116" eb="118">
      <t>インサツ</t>
    </rPh>
    <rPh sb="138" eb="140">
      <t>ミギカタ</t>
    </rPh>
    <rPh sb="141" eb="143">
      <t>ヒョウジ</t>
    </rPh>
    <rPh sb="158" eb="160">
      <t>カクニン</t>
    </rPh>
    <phoneticPr fontId="2"/>
  </si>
  <si>
    <r>
      <rPr>
        <b/>
        <sz val="10"/>
        <rFont val="ＭＳ Ｐ明朝"/>
        <family val="1"/>
        <charset val="128"/>
      </rPr>
      <t>軽量コンクリート</t>
    </r>
    <r>
      <rPr>
        <sz val="10"/>
        <rFont val="ＭＳ Ｐ明朝"/>
        <family val="1"/>
        <charset val="128"/>
      </rPr>
      <t>は、協議・指定事項欄の</t>
    </r>
    <r>
      <rPr>
        <b/>
        <sz val="10"/>
        <rFont val="ＭＳ Ｐ明朝"/>
        <family val="1"/>
        <charset val="128"/>
      </rPr>
      <t>「</t>
    </r>
    <r>
      <rPr>
        <b/>
        <sz val="10"/>
        <rFont val="ＭＳ Ｐゴシック"/>
        <family val="3"/>
        <charset val="128"/>
      </rPr>
      <t>単位容積質量」を必ず記載する</t>
    </r>
    <r>
      <rPr>
        <sz val="10"/>
        <rFont val="ＭＳ Ｐ明朝"/>
        <family val="1"/>
        <charset val="128"/>
      </rPr>
      <t>。</t>
    </r>
    <rPh sb="0" eb="2">
      <t>ケイリョウ</t>
    </rPh>
    <rPh sb="10" eb="12">
      <t>キョウギ</t>
    </rPh>
    <rPh sb="13" eb="15">
      <t>シテイ</t>
    </rPh>
    <rPh sb="15" eb="17">
      <t>ジコウ</t>
    </rPh>
    <rPh sb="17" eb="18">
      <t>ラン</t>
    </rPh>
    <rPh sb="20" eb="22">
      <t>タンイ</t>
    </rPh>
    <rPh sb="22" eb="24">
      <t>ヨウセキ</t>
    </rPh>
    <rPh sb="24" eb="26">
      <t>シツリョウ</t>
    </rPh>
    <rPh sb="28" eb="29">
      <t>カナラ</t>
    </rPh>
    <rPh sb="30" eb="32">
      <t>キサイ</t>
    </rPh>
    <phoneticPr fontId="3"/>
  </si>
  <si>
    <r>
      <rPr>
        <b/>
        <sz val="10"/>
        <rFont val="ＭＳ Ｐゴシック"/>
        <family val="3"/>
        <charset val="128"/>
      </rPr>
      <t>計画供用期間の級</t>
    </r>
    <r>
      <rPr>
        <sz val="10"/>
        <rFont val="ＭＳ Ｐ明朝"/>
        <family val="1"/>
        <charset val="128"/>
      </rPr>
      <t>が、</t>
    </r>
    <r>
      <rPr>
        <b/>
        <sz val="10"/>
        <rFont val="ＭＳ Ｐ明朝"/>
        <family val="1"/>
        <charset val="128"/>
      </rPr>
      <t>「</t>
    </r>
    <r>
      <rPr>
        <b/>
        <sz val="10"/>
        <rFont val="ＭＳ Ｐゴシック"/>
        <family val="3"/>
        <charset val="128"/>
      </rPr>
      <t>長期</t>
    </r>
    <r>
      <rPr>
        <b/>
        <sz val="10"/>
        <rFont val="ＭＳ Ｐ明朝"/>
        <family val="1"/>
        <charset val="128"/>
      </rPr>
      <t>」</t>
    </r>
    <r>
      <rPr>
        <sz val="10"/>
        <rFont val="ＭＳ Ｐ明朝"/>
        <family val="1"/>
        <charset val="128"/>
      </rPr>
      <t>・</t>
    </r>
    <r>
      <rPr>
        <b/>
        <sz val="10"/>
        <rFont val="ＭＳ Ｐ明朝"/>
        <family val="1"/>
        <charset val="128"/>
      </rPr>
      <t>「</t>
    </r>
    <r>
      <rPr>
        <b/>
        <sz val="10"/>
        <rFont val="ＭＳ Ｐゴシック"/>
        <family val="3"/>
        <charset val="128"/>
      </rPr>
      <t>超長期</t>
    </r>
    <r>
      <rPr>
        <b/>
        <sz val="10"/>
        <rFont val="ＭＳ Ｐ明朝"/>
        <family val="1"/>
        <charset val="128"/>
      </rPr>
      <t>」等</t>
    </r>
    <r>
      <rPr>
        <sz val="10"/>
        <rFont val="ＭＳ Ｐ明朝"/>
        <family val="1"/>
        <charset val="128"/>
      </rPr>
      <t>のため、</t>
    </r>
    <r>
      <rPr>
        <b/>
        <sz val="10"/>
        <rFont val="ＭＳ Ｐゴシック"/>
        <family val="3"/>
        <charset val="128"/>
      </rPr>
      <t>原水指定が必要な場合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ゴシック"/>
        <family val="3"/>
        <charset val="128"/>
      </rPr>
      <t>配合計画書作成依頼書提出時</t>
    </r>
    <r>
      <rPr>
        <sz val="10"/>
        <rFont val="ＭＳ Ｐ明朝"/>
        <family val="1"/>
        <charset val="128"/>
      </rPr>
      <t>に、前記要件が確認できるように、</t>
    </r>
    <r>
      <rPr>
        <b/>
        <sz val="10"/>
        <rFont val="ＭＳ Ｐゴシック"/>
        <family val="3"/>
        <charset val="128"/>
      </rPr>
      <t>特記等の写しを添付する</t>
    </r>
    <r>
      <rPr>
        <sz val="10"/>
        <rFont val="ＭＳ Ｐ明朝"/>
        <family val="1"/>
        <charset val="128"/>
      </rPr>
      <t>こと。
また、工場が</t>
    </r>
    <r>
      <rPr>
        <b/>
        <sz val="10"/>
        <rFont val="ＭＳ Ｐゴシック"/>
        <family val="3"/>
        <charset val="128"/>
      </rPr>
      <t>配合計画書提出後</t>
    </r>
    <r>
      <rPr>
        <sz val="10"/>
        <rFont val="ＭＳ Ｐ明朝"/>
        <family val="1"/>
        <charset val="128"/>
      </rPr>
      <t>に、同様の事由により、</t>
    </r>
    <r>
      <rPr>
        <b/>
        <sz val="10"/>
        <rFont val="ＭＳ Ｐゴシック"/>
        <family val="3"/>
        <charset val="128"/>
      </rPr>
      <t>原水指定が必要となった場合</t>
    </r>
    <r>
      <rPr>
        <sz val="10"/>
        <rFont val="ＭＳ Ｐ明朝"/>
        <family val="1"/>
        <charset val="128"/>
      </rPr>
      <t>には、</t>
    </r>
    <r>
      <rPr>
        <b/>
        <sz val="10"/>
        <rFont val="ＭＳ Ｐゴシック"/>
        <family val="3"/>
        <charset val="128"/>
      </rPr>
      <t>代表工場に特記等の写しを提出</t>
    </r>
    <r>
      <rPr>
        <sz val="10"/>
        <rFont val="ＭＳ Ｐ明朝"/>
        <family val="1"/>
        <charset val="128"/>
      </rPr>
      <t>すること。</t>
    </r>
    <rPh sb="0" eb="2">
      <t>ケイカク</t>
    </rPh>
    <rPh sb="2" eb="4">
      <t>キョウヨウ</t>
    </rPh>
    <rPh sb="4" eb="6">
      <t>キカン</t>
    </rPh>
    <rPh sb="7" eb="8">
      <t>キュウ</t>
    </rPh>
    <rPh sb="11" eb="13">
      <t>チョウキ</t>
    </rPh>
    <rPh sb="16" eb="19">
      <t>チョウチョウキ</t>
    </rPh>
    <rPh sb="20" eb="21">
      <t>トウ</t>
    </rPh>
    <rPh sb="25" eb="27">
      <t>ゲンスイ</t>
    </rPh>
    <rPh sb="27" eb="29">
      <t>シテイ</t>
    </rPh>
    <rPh sb="30" eb="32">
      <t>ヒツヨウ</t>
    </rPh>
    <rPh sb="33" eb="35">
      <t>バアイ</t>
    </rPh>
    <rPh sb="46" eb="47">
      <t>ショ</t>
    </rPh>
    <rPh sb="52" eb="54">
      <t>ゼンキ</t>
    </rPh>
    <rPh sb="54" eb="56">
      <t>ヨウケン</t>
    </rPh>
    <rPh sb="57" eb="59">
      <t>カクニン</t>
    </rPh>
    <rPh sb="84" eb="86">
      <t>コウジョウ</t>
    </rPh>
    <rPh sb="97" eb="99">
      <t>ドウヨウ</t>
    </rPh>
    <rPh sb="100" eb="102">
      <t>ジユウ</t>
    </rPh>
    <rPh sb="111" eb="113">
      <t>ヒツヨウ</t>
    </rPh>
    <rPh sb="117" eb="119">
      <t>バアイ</t>
    </rPh>
    <rPh sb="122" eb="124">
      <t>ダイヒョウ</t>
    </rPh>
    <rPh sb="124" eb="126">
      <t>コウジョウ</t>
    </rPh>
    <phoneticPr fontId="2"/>
  </si>
  <si>
    <t>*1</t>
    <phoneticPr fontId="2"/>
  </si>
  <si>
    <t>単位容積質量（軽量コンのみ）</t>
    <rPh sb="0" eb="2">
      <t>タンイ</t>
    </rPh>
    <rPh sb="2" eb="4">
      <t>ヨウセキ</t>
    </rPh>
    <rPh sb="4" eb="6">
      <t>シツリョウ</t>
    </rPh>
    <rPh sb="7" eb="9">
      <t>ケイリョウ</t>
    </rPh>
    <phoneticPr fontId="3"/>
  </si>
  <si>
    <t>メールアドレス</t>
    <phoneticPr fontId="2"/>
  </si>
  <si>
    <r>
      <rPr>
        <b/>
        <sz val="10"/>
        <rFont val="ＭＳ Ｐゴシック"/>
        <family val="3"/>
        <charset val="128"/>
      </rPr>
      <t>「配合内容」は1ファイルで10シート(30配合)迄、記載可能</t>
    </r>
    <r>
      <rPr>
        <sz val="10"/>
        <rFont val="ＭＳ Ｐ明朝"/>
        <family val="1"/>
        <charset val="128"/>
      </rPr>
      <t>です。</t>
    </r>
    <r>
      <rPr>
        <b/>
        <sz val="10"/>
        <rFont val="ＭＳ Ｐ明朝"/>
        <family val="1"/>
        <charset val="128"/>
      </rPr>
      <t>　</t>
    </r>
    <r>
      <rPr>
        <b/>
        <sz val="10"/>
        <rFont val="ＭＳ Ｐゴシック"/>
        <family val="3"/>
        <charset val="128"/>
      </rPr>
      <t>これを超える場合は、2ファイルに分けて作成</t>
    </r>
    <r>
      <rPr>
        <sz val="10"/>
        <rFont val="ＭＳ Ｐ明朝"/>
        <family val="1"/>
        <charset val="128"/>
      </rPr>
      <t>してください。</t>
    </r>
    <rPh sb="3" eb="5">
      <t>ナイヨウ</t>
    </rPh>
    <rPh sb="21" eb="23">
      <t>ハイゴウ</t>
    </rPh>
    <rPh sb="24" eb="25">
      <t>マデ</t>
    </rPh>
    <rPh sb="26" eb="28">
      <t>キサイ</t>
    </rPh>
    <rPh sb="28" eb="30">
      <t>カノウ</t>
    </rPh>
    <rPh sb="37" eb="38">
      <t>コ</t>
    </rPh>
    <rPh sb="40" eb="42">
      <t>バアイ</t>
    </rPh>
    <rPh sb="50" eb="51">
      <t>ワ</t>
    </rPh>
    <rPh sb="53" eb="55">
      <t>サクセイ</t>
    </rPh>
    <phoneticPr fontId="2"/>
  </si>
  <si>
    <r>
      <t>「レディーミクストコンクリート配合計画書作成依頼書」を作成後、</t>
    </r>
    <r>
      <rPr>
        <b/>
        <sz val="10"/>
        <rFont val="ＭＳ Ｐ明朝"/>
        <family val="1"/>
        <charset val="128"/>
      </rPr>
      <t>EXCELからPDF形式に直接変換して保存する場合</t>
    </r>
    <r>
      <rPr>
        <sz val="10"/>
        <rFont val="ＭＳ Ｐ明朝"/>
        <family val="1"/>
        <charset val="128"/>
      </rPr>
      <t>は、ファイルの保存時に、「ファイル」の</t>
    </r>
    <r>
      <rPr>
        <b/>
        <sz val="10"/>
        <rFont val="ＭＳ Ｐ明朝"/>
        <family val="1"/>
        <charset val="128"/>
      </rPr>
      <t>「名前を付けて保存」</t>
    </r>
    <r>
      <rPr>
        <sz val="10"/>
        <rFont val="ＭＳ Ｐ明朝"/>
        <family val="1"/>
        <charset val="128"/>
      </rPr>
      <t>を選択し、</t>
    </r>
    <r>
      <rPr>
        <b/>
        <sz val="10"/>
        <rFont val="ＭＳ Ｐ明朝"/>
        <family val="1"/>
        <charset val="128"/>
      </rPr>
      <t>「ファイルの種類」で「PDF」を指定</t>
    </r>
    <r>
      <rPr>
        <sz val="10"/>
        <rFont val="ＭＳ Ｐ明朝"/>
        <family val="1"/>
        <charset val="128"/>
      </rPr>
      <t>して、さらに、</t>
    </r>
    <r>
      <rPr>
        <b/>
        <sz val="10"/>
        <rFont val="ＭＳ Ｐ明朝"/>
        <family val="1"/>
        <charset val="128"/>
      </rPr>
      <t>「オプション」</t>
    </r>
    <r>
      <rPr>
        <sz val="10"/>
        <rFont val="ＭＳ Ｐ明朝"/>
        <family val="1"/>
        <charset val="128"/>
      </rPr>
      <t>を押して、オプションメニューを表示して</t>
    </r>
    <r>
      <rPr>
        <b/>
        <sz val="10"/>
        <rFont val="ＭＳ Ｐ明朝"/>
        <family val="1"/>
        <charset val="128"/>
      </rPr>
      <t>「ブック全体」</t>
    </r>
    <r>
      <rPr>
        <sz val="10"/>
        <rFont val="ＭＳ Ｐ明朝"/>
        <family val="1"/>
        <charset val="128"/>
      </rPr>
      <t>を選択し、</t>
    </r>
    <r>
      <rPr>
        <b/>
        <sz val="10"/>
        <rFont val="ＭＳ Ｐ明朝"/>
        <family val="1"/>
        <charset val="128"/>
      </rPr>
      <t>「ページ指定」で「開始 1」、「終了　XX」として、保存</t>
    </r>
    <r>
      <rPr>
        <sz val="10"/>
        <rFont val="ＭＳ Ｐ明朝"/>
        <family val="1"/>
        <charset val="128"/>
      </rPr>
      <t>することでpdf変換・保存可能です。　「XX」は、「作成依頼票」の右肩に表示されている「No.1/XX」で確認できます。</t>
    </r>
    <rPh sb="15" eb="17">
      <t>ハイゴウ</t>
    </rPh>
    <rPh sb="17" eb="20">
      <t>ケイカクショ</t>
    </rPh>
    <rPh sb="20" eb="22">
      <t>サクセイ</t>
    </rPh>
    <rPh sb="22" eb="25">
      <t>イライショ</t>
    </rPh>
    <rPh sb="27" eb="30">
      <t>サクセイゴ</t>
    </rPh>
    <rPh sb="44" eb="46">
      <t>チョクセツ</t>
    </rPh>
    <rPh sb="46" eb="48">
      <t>ヘンカン</t>
    </rPh>
    <rPh sb="50" eb="52">
      <t>ホゾン</t>
    </rPh>
    <rPh sb="54" eb="56">
      <t>バアイ</t>
    </rPh>
    <rPh sb="63" eb="65">
      <t>ホゾン</t>
    </rPh>
    <rPh sb="65" eb="66">
      <t>ジ</t>
    </rPh>
    <rPh sb="76" eb="78">
      <t>ナマエ</t>
    </rPh>
    <rPh sb="79" eb="80">
      <t>ツ</t>
    </rPh>
    <rPh sb="82" eb="84">
      <t>ホゾン</t>
    </rPh>
    <rPh sb="86" eb="88">
      <t>センタク</t>
    </rPh>
    <rPh sb="96" eb="98">
      <t>シュルイ</t>
    </rPh>
    <rPh sb="106" eb="108">
      <t>シテイ</t>
    </rPh>
    <rPh sb="123" eb="124">
      <t>オ</t>
    </rPh>
    <rPh sb="137" eb="139">
      <t>ヒョウジ</t>
    </rPh>
    <rPh sb="145" eb="147">
      <t>ゼンタイ</t>
    </rPh>
    <rPh sb="149" eb="151">
      <t>センタク</t>
    </rPh>
    <rPh sb="157" eb="159">
      <t>シテイ</t>
    </rPh>
    <rPh sb="162" eb="164">
      <t>カイシ</t>
    </rPh>
    <rPh sb="169" eb="171">
      <t>シュウリョウ</t>
    </rPh>
    <rPh sb="179" eb="181">
      <t>ホゾン</t>
    </rPh>
    <rPh sb="189" eb="191">
      <t>ヘンカン</t>
    </rPh>
    <rPh sb="192" eb="194">
      <t>ホゾン</t>
    </rPh>
    <rPh sb="194" eb="196">
      <t>カノウ</t>
    </rPh>
    <rPh sb="214" eb="216">
      <t>ミギカタ</t>
    </rPh>
    <rPh sb="217" eb="219">
      <t>ヒョウジ</t>
    </rPh>
    <rPh sb="234" eb="236">
      <t>カクニン</t>
    </rPh>
    <phoneticPr fontId="2"/>
  </si>
  <si>
    <r>
      <t xml:space="preserve">
混和材料</t>
    </r>
    <r>
      <rPr>
        <sz val="6"/>
        <rFont val="ＭＳ Ｐ明朝"/>
        <family val="1"/>
        <charset val="128"/>
      </rPr>
      <t xml:space="preserve">    </t>
    </r>
    <r>
      <rPr>
        <sz val="11"/>
        <rFont val="ＭＳ Ｐ明朝"/>
        <family val="1"/>
        <charset val="128"/>
      </rPr>
      <t xml:space="preserve">
</t>
    </r>
    <r>
      <rPr>
        <sz val="8"/>
        <rFont val="ＭＳ Ｐ明朝"/>
        <family val="1"/>
        <charset val="128"/>
      </rPr>
      <t>･膨張材
･フライアッシュ
･防水材
　　　　　　 など</t>
    </r>
    <rPh sb="1" eb="3">
      <t>コンワ</t>
    </rPh>
    <rPh sb="3" eb="5">
      <t>ザイリョウ</t>
    </rPh>
    <rPh sb="11" eb="14">
      <t>ボウチョウザイ</t>
    </rPh>
    <rPh sb="25" eb="28">
      <t>ボウスイザイ</t>
    </rPh>
    <phoneticPr fontId="3"/>
  </si>
  <si>
    <t>西暦</t>
    <rPh sb="0" eb="2">
      <t>セイレキ</t>
    </rPh>
    <phoneticPr fontId="2"/>
  </si>
  <si>
    <r>
      <rPr>
        <b/>
        <sz val="10"/>
        <rFont val="ＭＳ Ｐゴシック"/>
        <family val="3"/>
        <charset val="128"/>
      </rPr>
      <t>担当者名・連絡先電話番号</t>
    </r>
    <r>
      <rPr>
        <sz val="10"/>
        <rFont val="ＭＳ Ｐゴシック"/>
        <family val="3"/>
        <charset val="128"/>
      </rPr>
      <t>は必ず記載してください。</t>
    </r>
    <rPh sb="0" eb="4">
      <t>タントウシャメイ</t>
    </rPh>
    <rPh sb="5" eb="8">
      <t>レンラクサキ</t>
    </rPh>
    <rPh sb="8" eb="12">
      <t>デンワバンゴウ</t>
    </rPh>
    <rPh sb="13" eb="14">
      <t>カナラ</t>
    </rPh>
    <rPh sb="15" eb="17">
      <t>キサイ</t>
    </rPh>
    <phoneticPr fontId="2"/>
  </si>
  <si>
    <t>作成する時に「配合10頁」の次にある「※注意事項」のワークシートの内容を読んでください！</t>
    <rPh sb="0" eb="2">
      <t>サクセイ</t>
    </rPh>
    <rPh sb="4" eb="5">
      <t>トキ</t>
    </rPh>
    <rPh sb="7" eb="9">
      <t>ハイゴウ</t>
    </rPh>
    <rPh sb="11" eb="12">
      <t>ページ</t>
    </rPh>
    <rPh sb="14" eb="15">
      <t>ツギ</t>
    </rPh>
    <rPh sb="20" eb="22">
      <t>チュウイ</t>
    </rPh>
    <rPh sb="22" eb="24">
      <t>ジコウ</t>
    </rPh>
    <rPh sb="33" eb="35">
      <t>ナイヨウ</t>
    </rPh>
    <rPh sb="36" eb="37">
      <t>ヨ</t>
    </rPh>
    <phoneticPr fontId="2"/>
  </si>
  <si>
    <t>ベストン</t>
    <phoneticPr fontId="2"/>
  </si>
  <si>
    <r>
      <rPr>
        <b/>
        <sz val="10"/>
        <rFont val="ＭＳ Ｐゴシック"/>
        <family val="3"/>
        <charset val="128"/>
      </rPr>
      <t>流動化コンクリート</t>
    </r>
    <r>
      <rPr>
        <sz val="10"/>
        <rFont val="ＭＳ Ｐ明朝"/>
        <family val="1"/>
        <charset val="128"/>
      </rPr>
      <t>の</t>
    </r>
    <r>
      <rPr>
        <b/>
        <sz val="10"/>
        <rFont val="ＭＳ Ｐゴシック"/>
        <family val="3"/>
        <charset val="128"/>
      </rPr>
      <t>スランプ増大値は最大６ｃｍ</t>
    </r>
    <r>
      <rPr>
        <sz val="10"/>
        <rFont val="ＭＳ Ｐ明朝"/>
        <family val="1"/>
        <charset val="128"/>
      </rPr>
      <t>とし、記入例は「８→１２」とする。
但し、</t>
    </r>
    <r>
      <rPr>
        <b/>
        <sz val="10"/>
        <rFont val="ＭＳ Ｐゴシック"/>
        <family val="3"/>
        <charset val="128"/>
      </rPr>
      <t>ベースコンクリートは、原則としてＡＥ減水剤配合</t>
    </r>
    <r>
      <rPr>
        <sz val="10"/>
        <rFont val="ＭＳ Ｐ明朝"/>
        <family val="1"/>
        <charset val="128"/>
      </rPr>
      <t>とします。</t>
    </r>
    <rPh sb="0" eb="3">
      <t>リュウドウカ</t>
    </rPh>
    <rPh sb="14" eb="16">
      <t>ゾウダイ</t>
    </rPh>
    <rPh sb="16" eb="17">
      <t>チ</t>
    </rPh>
    <rPh sb="18" eb="20">
      <t>サイダイ</t>
    </rPh>
    <rPh sb="26" eb="28">
      <t>キニュウ</t>
    </rPh>
    <rPh sb="28" eb="29">
      <t>レイ</t>
    </rPh>
    <rPh sb="41" eb="42">
      <t>タダ</t>
    </rPh>
    <rPh sb="55" eb="57">
      <t>ゲンソク</t>
    </rPh>
    <rPh sb="62" eb="64">
      <t>ゲンスイ</t>
    </rPh>
    <rPh sb="64" eb="65">
      <t>ザイ</t>
    </rPh>
    <rPh sb="65" eb="67">
      <t>ハイゴウ</t>
    </rPh>
    <phoneticPr fontId="3"/>
  </si>
  <si>
    <r>
      <rPr>
        <b/>
        <sz val="10"/>
        <rFont val="ＭＳ Ｐゴシック"/>
        <family val="3"/>
        <charset val="128"/>
      </rPr>
      <t>「混和材料の種類」</t>
    </r>
    <r>
      <rPr>
        <sz val="10"/>
        <rFont val="ＭＳ Ｐ明朝"/>
        <family val="1"/>
        <charset val="128"/>
      </rPr>
      <t>では、セメントの</t>
    </r>
    <r>
      <rPr>
        <b/>
        <sz val="10"/>
        <rFont val="ＭＳ Ｐゴシック"/>
        <family val="3"/>
        <charset val="128"/>
      </rPr>
      <t>「内割」</t>
    </r>
    <r>
      <rPr>
        <sz val="10"/>
        <rFont val="ＭＳ Ｐ明朝"/>
        <family val="1"/>
        <charset val="128"/>
      </rPr>
      <t>、又は</t>
    </r>
    <r>
      <rPr>
        <b/>
        <sz val="10"/>
        <rFont val="ＭＳ Ｐゴシック"/>
        <family val="3"/>
        <charset val="128"/>
      </rPr>
      <t>「外割」</t>
    </r>
    <r>
      <rPr>
        <sz val="10"/>
        <rFont val="ＭＳ Ｐ明朝"/>
        <family val="1"/>
        <charset val="128"/>
      </rPr>
      <t>の</t>
    </r>
    <r>
      <rPr>
        <b/>
        <sz val="10"/>
        <rFont val="ＭＳ Ｐゴシック"/>
        <family val="3"/>
        <charset val="128"/>
      </rPr>
      <t>区分も含めて選択</t>
    </r>
    <r>
      <rPr>
        <sz val="10"/>
        <rFont val="ＭＳ Ｐ明朝"/>
        <family val="1"/>
        <charset val="128"/>
      </rPr>
      <t>する。
混和材料を</t>
    </r>
    <r>
      <rPr>
        <b/>
        <sz val="10"/>
        <rFont val="ＭＳ Ｐ明朝"/>
        <family val="1"/>
        <charset val="128"/>
      </rPr>
      <t>結合材として取扱う場合は、</t>
    </r>
    <r>
      <rPr>
        <b/>
        <sz val="10"/>
        <rFont val="ＭＳ Ｐゴシック"/>
        <family val="3"/>
        <charset val="128"/>
      </rPr>
      <t>W/B、取扱わない場合は、W/Cを表記</t>
    </r>
    <r>
      <rPr>
        <sz val="10"/>
        <rFont val="ＭＳ Ｐ明朝"/>
        <family val="1"/>
        <charset val="128"/>
      </rPr>
      <t>とします。
また、W/Cの上限指定があり、W/Bでないと満足しない場合は、W/CのW/Bへの</t>
    </r>
    <r>
      <rPr>
        <b/>
        <sz val="10"/>
        <rFont val="ＭＳ Ｐ明朝"/>
        <family val="1"/>
        <charset val="128"/>
      </rPr>
      <t>読替え可</t>
    </r>
    <r>
      <rPr>
        <sz val="10"/>
        <rFont val="ＭＳ Ｐ明朝"/>
        <family val="1"/>
        <charset val="128"/>
      </rPr>
      <t>を備考欄に記載願います。</t>
    </r>
    <rPh sb="1" eb="3">
      <t>コンワ</t>
    </rPh>
    <rPh sb="3" eb="5">
      <t>ザイリョウ</t>
    </rPh>
    <rPh sb="6" eb="8">
      <t>シュルイ</t>
    </rPh>
    <rPh sb="18" eb="19">
      <t>ウチ</t>
    </rPh>
    <rPh sb="19" eb="20">
      <t>ワリ</t>
    </rPh>
    <rPh sb="22" eb="23">
      <t>マタ</t>
    </rPh>
    <rPh sb="25" eb="26">
      <t>ソト</t>
    </rPh>
    <rPh sb="26" eb="27">
      <t>ワ</t>
    </rPh>
    <rPh sb="29" eb="31">
      <t>クブン</t>
    </rPh>
    <rPh sb="32" eb="33">
      <t>フク</t>
    </rPh>
    <rPh sb="35" eb="37">
      <t>センタク</t>
    </rPh>
    <rPh sb="41" eb="45">
      <t>コンワザイリョウ</t>
    </rPh>
    <rPh sb="46" eb="49">
      <t>ケツゴウザイ</t>
    </rPh>
    <rPh sb="52" eb="54">
      <t>トリアツカ</t>
    </rPh>
    <rPh sb="55" eb="57">
      <t>バアイ</t>
    </rPh>
    <rPh sb="63" eb="65">
      <t>トリアツカ</t>
    </rPh>
    <rPh sb="68" eb="70">
      <t>バアイ</t>
    </rPh>
    <rPh sb="76" eb="78">
      <t>ヒョウキ</t>
    </rPh>
    <rPh sb="91" eb="93">
      <t>ジョウゲン</t>
    </rPh>
    <rPh sb="93" eb="95">
      <t>シテイ</t>
    </rPh>
    <rPh sb="106" eb="108">
      <t>マンゾク</t>
    </rPh>
    <rPh sb="111" eb="113">
      <t>バアイ</t>
    </rPh>
    <rPh sb="124" eb="126">
      <t>ヨミカ</t>
    </rPh>
    <rPh sb="129" eb="132">
      <t>ビコウラン</t>
    </rPh>
    <rPh sb="133" eb="135">
      <t>キサイ</t>
    </rPh>
    <rPh sb="135" eb="136">
      <t>ネガ</t>
    </rPh>
    <phoneticPr fontId="3"/>
  </si>
  <si>
    <t>西暦</t>
    <rPh sb="0" eb="2">
      <t>セイレキ</t>
    </rPh>
    <phoneticPr fontId="2"/>
  </si>
  <si>
    <t>普通</t>
    <rPh sb="0" eb="2">
      <t>フツウ</t>
    </rPh>
    <phoneticPr fontId="2"/>
  </si>
  <si>
    <r>
      <rPr>
        <sz val="10"/>
        <rFont val="ＭＳ Ｐ明朝"/>
        <family val="1"/>
        <charset val="128"/>
      </rPr>
      <t>「レディーミクストコンクリート配合計画書作成依頼書」は、FAX受信時に記載内容が不明瞭となり、誤認の危険がありますので、手書きはせず、</t>
    </r>
    <r>
      <rPr>
        <b/>
        <sz val="10"/>
        <rFont val="ＭＳ Ｐゴシック"/>
        <family val="3"/>
        <charset val="128"/>
      </rPr>
      <t>原則として、所定のEXCELファイルに入力し作成・印刷</t>
    </r>
    <r>
      <rPr>
        <sz val="10"/>
        <rFont val="ＭＳ Ｐ明朝"/>
        <family val="1"/>
        <charset val="128"/>
      </rPr>
      <t>してください。</t>
    </r>
    <rPh sb="15" eb="17">
      <t>ハイゴウ</t>
    </rPh>
    <rPh sb="17" eb="20">
      <t>ケイカクショ</t>
    </rPh>
    <rPh sb="20" eb="22">
      <t>サクセイ</t>
    </rPh>
    <rPh sb="31" eb="33">
      <t>ジュシン</t>
    </rPh>
    <rPh sb="33" eb="34">
      <t>ジ</t>
    </rPh>
    <rPh sb="35" eb="37">
      <t>キサイ</t>
    </rPh>
    <rPh sb="37" eb="39">
      <t>ナイヨウ</t>
    </rPh>
    <rPh sb="40" eb="43">
      <t>フメイリョウ</t>
    </rPh>
    <rPh sb="47" eb="49">
      <t>ゴニン</t>
    </rPh>
    <rPh sb="50" eb="52">
      <t>キケン</t>
    </rPh>
    <rPh sb="60" eb="62">
      <t>テガ</t>
    </rPh>
    <rPh sb="67" eb="69">
      <t>ゲンソク</t>
    </rPh>
    <rPh sb="73" eb="75">
      <t>ショテイ</t>
    </rPh>
    <rPh sb="86" eb="88">
      <t>ニュウリョク</t>
    </rPh>
    <rPh sb="89" eb="91">
      <t>サクセイ</t>
    </rPh>
    <rPh sb="92" eb="94">
      <t>インサツ</t>
    </rPh>
    <phoneticPr fontId="2"/>
  </si>
  <si>
    <r>
      <rPr>
        <sz val="10"/>
        <rFont val="ＭＳ Ｐ明朝"/>
        <family val="1"/>
        <charset val="128"/>
      </rPr>
      <t>配合計画書の</t>
    </r>
    <r>
      <rPr>
        <b/>
        <sz val="10"/>
        <rFont val="ＭＳ Ｐゴシック"/>
        <family val="3"/>
        <charset val="128"/>
      </rPr>
      <t>提出方法が「メール添付(PDF)」</t>
    </r>
    <r>
      <rPr>
        <sz val="10"/>
        <rFont val="ＭＳ Ｐ明朝"/>
        <family val="1"/>
        <charset val="128"/>
      </rPr>
      <t>の場合は、</t>
    </r>
    <r>
      <rPr>
        <b/>
        <sz val="10"/>
        <rFont val="ＭＳ Ｐゴシック"/>
        <family val="3"/>
        <charset val="128"/>
      </rPr>
      <t>メールアドレス欄</t>
    </r>
    <r>
      <rPr>
        <sz val="10"/>
        <rFont val="ＭＳ Ｐゴシック"/>
        <family val="3"/>
        <charset val="128"/>
      </rPr>
      <t>に</t>
    </r>
    <r>
      <rPr>
        <sz val="10"/>
        <rFont val="ＭＳ Ｐ明朝"/>
        <family val="1"/>
        <charset val="128"/>
      </rPr>
      <t>記入して下さい。</t>
    </r>
    <rPh sb="0" eb="2">
      <t>ハイゴウ</t>
    </rPh>
    <rPh sb="2" eb="5">
      <t>ケイカクショ</t>
    </rPh>
    <rPh sb="6" eb="8">
      <t>テイシュツ</t>
    </rPh>
    <rPh sb="8" eb="10">
      <t>ホウホウ</t>
    </rPh>
    <rPh sb="15" eb="17">
      <t>テンプ</t>
    </rPh>
    <rPh sb="24" eb="26">
      <t>バアイ</t>
    </rPh>
    <rPh sb="35" eb="36">
      <t>ラン</t>
    </rPh>
    <rPh sb="37" eb="39">
      <t>キニュウ</t>
    </rPh>
    <rPh sb="41" eb="42">
      <t>クダ</t>
    </rPh>
    <phoneticPr fontId="2"/>
  </si>
  <si>
    <t>kg/㎥</t>
  </si>
  <si>
    <t>スランプ又はスランプフロー（cm)</t>
    <rPh sb="4" eb="5">
      <t>マタ</t>
    </rPh>
    <phoneticPr fontId="3"/>
  </si>
  <si>
    <t>※メール提出が必要な場合に記入</t>
    <rPh sb="4" eb="6">
      <t>テイシュツ</t>
    </rPh>
    <rPh sb="7" eb="9">
      <t>ヒツヨウ</t>
    </rPh>
    <rPh sb="10" eb="12">
      <t>バアイ</t>
    </rPh>
    <rPh sb="13" eb="15">
      <t>キニュウ</t>
    </rPh>
    <phoneticPr fontId="2"/>
  </si>
  <si>
    <t>主な文字入力のセルは、日本語入力が自動でON状態になります。</t>
    <rPh sb="0" eb="1">
      <t>オモ</t>
    </rPh>
    <rPh sb="2" eb="6">
      <t>モジニュウリョク</t>
    </rPh>
    <rPh sb="11" eb="16">
      <t>ニホンゴニュウリョク</t>
    </rPh>
    <rPh sb="17" eb="19">
      <t>ジドウ</t>
    </rPh>
    <rPh sb="22" eb="24">
      <t>ジョウタイ</t>
    </rPh>
    <phoneticPr fontId="2"/>
  </si>
  <si>
    <t>*2</t>
    <phoneticPr fontId="2"/>
  </si>
  <si>
    <t>*3</t>
    <phoneticPr fontId="2"/>
  </si>
  <si>
    <r>
      <rPr>
        <b/>
        <sz val="10"/>
        <rFont val="ＭＳ Ｐゴシック"/>
        <family val="3"/>
        <charset val="128"/>
      </rPr>
      <t>このEXCELにおいて</t>
    </r>
    <r>
      <rPr>
        <sz val="10"/>
        <rFont val="ＭＳ Ｐ明朝"/>
        <family val="1"/>
        <charset val="128"/>
      </rPr>
      <t>、配合No.は、</t>
    </r>
    <r>
      <rPr>
        <b/>
        <sz val="10"/>
        <rFont val="ＭＳ Ｐゴシック"/>
        <family val="3"/>
        <charset val="128"/>
      </rPr>
      <t>最初の配合だけ番号入力</t>
    </r>
    <r>
      <rPr>
        <sz val="10"/>
        <rFont val="ＭＳ Ｐ明朝"/>
        <family val="1"/>
        <charset val="128"/>
      </rPr>
      <t>です。　以降は</t>
    </r>
    <r>
      <rPr>
        <b/>
        <sz val="10"/>
        <rFont val="ＭＳ Ｐゴシック"/>
        <family val="3"/>
        <charset val="128"/>
      </rPr>
      <t>「コンクリートの種類」を選択</t>
    </r>
    <r>
      <rPr>
        <sz val="10"/>
        <rFont val="ＭＳ Ｐ明朝"/>
        <family val="1"/>
        <charset val="128"/>
      </rPr>
      <t>すると、</t>
    </r>
    <r>
      <rPr>
        <b/>
        <sz val="10"/>
        <rFont val="ＭＳ Ｐゴシック"/>
        <family val="3"/>
        <charset val="128"/>
      </rPr>
      <t>自動的に連番で表示</t>
    </r>
    <r>
      <rPr>
        <sz val="10"/>
        <rFont val="ＭＳ Ｐ明朝"/>
        <family val="1"/>
        <charset val="128"/>
      </rPr>
      <t>されますが、直接入力も出来ます。　また、</t>
    </r>
    <r>
      <rPr>
        <b/>
        <sz val="10"/>
        <rFont val="ＭＳ Ｐゴシック"/>
        <family val="3"/>
        <charset val="128"/>
      </rPr>
      <t>シート番号は自動的に表示</t>
    </r>
    <r>
      <rPr>
        <sz val="10"/>
        <rFont val="ＭＳ Ｐ明朝"/>
        <family val="1"/>
        <charset val="128"/>
      </rPr>
      <t>されますので</t>
    </r>
    <r>
      <rPr>
        <b/>
        <sz val="10"/>
        <rFont val="ＭＳ Ｐゴシック"/>
        <family val="3"/>
        <charset val="128"/>
      </rPr>
      <t>入力不要</t>
    </r>
    <r>
      <rPr>
        <sz val="10"/>
        <rFont val="ＭＳ Ｐ明朝"/>
        <family val="1"/>
        <charset val="128"/>
      </rPr>
      <t>です。</t>
    </r>
    <rPh sb="12" eb="14">
      <t>ハイゴウ</t>
    </rPh>
    <rPh sb="19" eb="21">
      <t>サイショ</t>
    </rPh>
    <rPh sb="22" eb="24">
      <t>ハイゴウ</t>
    </rPh>
    <rPh sb="26" eb="28">
      <t>バンゴウ</t>
    </rPh>
    <rPh sb="28" eb="30">
      <t>ニュウリョク</t>
    </rPh>
    <rPh sb="34" eb="36">
      <t>イコウ</t>
    </rPh>
    <rPh sb="45" eb="47">
      <t>シュルイ</t>
    </rPh>
    <rPh sb="49" eb="51">
      <t>センタク</t>
    </rPh>
    <rPh sb="55" eb="58">
      <t>ジドウテキ</t>
    </rPh>
    <rPh sb="59" eb="61">
      <t>レンバン</t>
    </rPh>
    <rPh sb="62" eb="64">
      <t>ヒョウジ</t>
    </rPh>
    <rPh sb="87" eb="89">
      <t>バンゴウ</t>
    </rPh>
    <rPh sb="90" eb="93">
      <t>ジドウテキ</t>
    </rPh>
    <rPh sb="94" eb="96">
      <t>ヒョウジ</t>
    </rPh>
    <rPh sb="102" eb="104">
      <t>ニュウリョク</t>
    </rPh>
    <rPh sb="104" eb="106">
      <t>フヨウ</t>
    </rPh>
    <phoneticPr fontId="2"/>
  </si>
  <si>
    <t>セメントミルク</t>
    <phoneticPr fontId="2"/>
  </si>
  <si>
    <t>化学混和剤の種類</t>
    <phoneticPr fontId="3"/>
  </si>
  <si>
    <t>兵西</t>
    <rPh sb="0" eb="2">
      <t>ヘイセイ</t>
    </rPh>
    <phoneticPr fontId="2"/>
  </si>
  <si>
    <t>播磨</t>
    <rPh sb="0" eb="2">
      <t>ハリマ</t>
    </rPh>
    <phoneticPr fontId="2"/>
  </si>
  <si>
    <t>北神</t>
    <rPh sb="0" eb="2">
      <t>ホクシン</t>
    </rPh>
    <phoneticPr fontId="2"/>
  </si>
  <si>
    <t>北摂</t>
    <rPh sb="0" eb="2">
      <t>ホクセツ</t>
    </rPh>
    <phoneticPr fontId="2"/>
  </si>
  <si>
    <t>淡路</t>
    <rPh sb="0" eb="2">
      <t>アワジ</t>
    </rPh>
    <phoneticPr fontId="2"/>
  </si>
  <si>
    <t>神戸</t>
    <rPh sb="0" eb="2">
      <t>コウベ</t>
    </rPh>
    <phoneticPr fontId="2"/>
  </si>
  <si>
    <t>南</t>
    <rPh sb="0" eb="1">
      <t>ミナミ</t>
    </rPh>
    <phoneticPr fontId="2"/>
  </si>
  <si>
    <t>阪南</t>
    <rPh sb="0" eb="2">
      <t>ハンナン</t>
    </rPh>
    <phoneticPr fontId="2"/>
  </si>
  <si>
    <t>東部</t>
    <rPh sb="0" eb="2">
      <t>トウブ</t>
    </rPh>
    <phoneticPr fontId="2"/>
  </si>
  <si>
    <t>西</t>
    <rPh sb="0" eb="1">
      <t>ニシ</t>
    </rPh>
    <phoneticPr fontId="2"/>
  </si>
  <si>
    <t>ブロック</t>
    <phoneticPr fontId="2"/>
  </si>
  <si>
    <t>中央</t>
    <rPh sb="0" eb="2">
      <t>チュウオウ</t>
    </rPh>
    <phoneticPr fontId="2"/>
  </si>
  <si>
    <t>北</t>
    <rPh sb="0" eb="1">
      <t>キタ</t>
    </rPh>
    <phoneticPr fontId="2"/>
  </si>
  <si>
    <t>大 阪 広 域 生 コ ン ク リ ー ト 協 同 組 合</t>
    <rPh sb="0" eb="1">
      <t>ダイ</t>
    </rPh>
    <rPh sb="2" eb="3">
      <t>ハン</t>
    </rPh>
    <rPh sb="4" eb="5">
      <t>ヒロ</t>
    </rPh>
    <rPh sb="6" eb="7">
      <t>イキ</t>
    </rPh>
    <rPh sb="8" eb="9">
      <t>ナマ</t>
    </rPh>
    <rPh sb="22" eb="23">
      <t>キョウ</t>
    </rPh>
    <rPh sb="24" eb="25">
      <t>ドウ</t>
    </rPh>
    <rPh sb="26" eb="27">
      <t>クミ</t>
    </rPh>
    <rPh sb="28" eb="29">
      <t>ゴウ</t>
    </rPh>
    <phoneticPr fontId="2"/>
  </si>
  <si>
    <t>業　務　部</t>
    <rPh sb="0" eb="1">
      <t>ギョウ</t>
    </rPh>
    <rPh sb="2" eb="3">
      <t>ツトム</t>
    </rPh>
    <rPh sb="4" eb="5">
      <t>ブ</t>
    </rPh>
    <phoneticPr fontId="2"/>
  </si>
  <si>
    <t>技　術　部</t>
    <rPh sb="0" eb="1">
      <t>ギ</t>
    </rPh>
    <rPh sb="2" eb="3">
      <t>ジュツ</t>
    </rPh>
    <rPh sb="4" eb="5">
      <t>ブ</t>
    </rPh>
    <phoneticPr fontId="2"/>
  </si>
  <si>
    <t>担当者印</t>
    <rPh sb="0" eb="4">
      <t>タントウシャイン</t>
    </rPh>
    <phoneticPr fontId="2"/>
  </si>
  <si>
    <t>高性能AE(標準･遅延)</t>
    <rPh sb="0" eb="3">
      <t>コウセイノウ</t>
    </rPh>
    <rPh sb="6" eb="8">
      <t>ヒョウジュン</t>
    </rPh>
    <rPh sb="9" eb="11">
      <t>チエン</t>
    </rPh>
    <phoneticPr fontId="3"/>
  </si>
  <si>
    <t>高性能AE(収縮低減)</t>
    <rPh sb="0" eb="3">
      <t>コウセイノウ</t>
    </rPh>
    <rPh sb="6" eb="8">
      <t>シュウシュク</t>
    </rPh>
    <rPh sb="8" eb="10">
      <t>テイゲン</t>
    </rPh>
    <phoneticPr fontId="3"/>
  </si>
  <si>
    <t>太平洋NN-P</t>
    <rPh sb="0" eb="3">
      <t>タイヘイヨウ</t>
    </rPh>
    <phoneticPr fontId="2"/>
  </si>
  <si>
    <t>試し練り</t>
    <rPh sb="0" eb="1">
      <t>タメ</t>
    </rPh>
    <rPh sb="2" eb="3">
      <t>ネ</t>
    </rPh>
    <phoneticPr fontId="2"/>
  </si>
  <si>
    <t>kg/㎥</t>
    <phoneticPr fontId="2"/>
  </si>
  <si>
    <t>呼び強度を保証する材齢</t>
  </si>
  <si>
    <t>AE減水剤(標準･遅延)</t>
    <rPh sb="2" eb="4">
      <t>ゲンスイ</t>
    </rPh>
    <rPh sb="4" eb="5">
      <t>ザイ</t>
    </rPh>
    <rPh sb="6" eb="8">
      <t>ヒョウジュン</t>
    </rPh>
    <rPh sb="9" eb="11">
      <t>チエン</t>
    </rPh>
    <phoneticPr fontId="2"/>
  </si>
  <si>
    <t>AE減水剤(収縮低減)</t>
    <rPh sb="2" eb="4">
      <t>ゲンスイ</t>
    </rPh>
    <rPh sb="4" eb="5">
      <t>ザイ</t>
    </rPh>
    <rPh sb="6" eb="8">
      <t>シュウシュク</t>
    </rPh>
    <rPh sb="8" eb="10">
      <t>テイゲン</t>
    </rPh>
    <phoneticPr fontId="3"/>
  </si>
  <si>
    <t>流動化後のスランプ増大量</t>
  </si>
  <si>
    <t>単位セメント量の最小値</t>
    <rPh sb="0" eb="2">
      <t>タンイ</t>
    </rPh>
    <rPh sb="6" eb="7">
      <t>リョウ</t>
    </rPh>
    <rPh sb="8" eb="11">
      <t>サイショウチ</t>
    </rPh>
    <phoneticPr fontId="2"/>
  </si>
  <si>
    <t>指定空気量</t>
    <rPh sb="0" eb="2">
      <t>シテイ</t>
    </rPh>
    <rPh sb="2" eb="5">
      <t>クウキリョウ</t>
    </rPh>
    <phoneticPr fontId="2"/>
  </si>
  <si>
    <t>％</t>
  </si>
  <si>
    <t>kg</t>
  </si>
  <si>
    <t>ﾊｲﾊﾟｰｴｸｽﾊﾟﾝ-K</t>
    <phoneticPr fontId="2"/>
  </si>
  <si>
    <t>ﾊｲﾊﾟｰｴｸｽﾊﾟﾝ-M</t>
    <phoneticPr fontId="2"/>
  </si>
  <si>
    <t>エクスパン</t>
    <phoneticPr fontId="2"/>
  </si>
  <si>
    <t>パワーCSA-S</t>
    <phoneticPr fontId="2"/>
  </si>
  <si>
    <t>パワーCSA-R</t>
    <phoneticPr fontId="2"/>
  </si>
  <si>
    <t>CSA</t>
    <phoneticPr fontId="2"/>
  </si>
  <si>
    <t>ｽｰﾊﾟｰｻｸｽ-S</t>
    <phoneticPr fontId="2"/>
  </si>
  <si>
    <t>ｽｰﾊﾟｰｻｸｽ-R</t>
    <phoneticPr fontId="2"/>
  </si>
  <si>
    <t>C×</t>
  </si>
  <si>
    <t>C×</t>
    <phoneticPr fontId="2"/>
  </si>
  <si>
    <t>水セメント比の目標値の上限 2)</t>
    <phoneticPr fontId="2"/>
  </si>
  <si>
    <t>単位水量の目標値の上限 2)</t>
    <phoneticPr fontId="2"/>
  </si>
  <si>
    <t>関電ﾌﾗｲｱｯｼｭ</t>
    <rPh sb="0" eb="2">
      <t>カンデン</t>
    </rPh>
    <phoneticPr fontId="2"/>
  </si>
  <si>
    <t>％</t>
    <phoneticPr fontId="2"/>
  </si>
  <si>
    <t>AE減水剤(標準形指定)</t>
    <rPh sb="2" eb="4">
      <t>ゲンスイ</t>
    </rPh>
    <rPh sb="4" eb="5">
      <t>ザイ</t>
    </rPh>
    <rPh sb="6" eb="8">
      <t>ヒョウジュン</t>
    </rPh>
    <rPh sb="8" eb="9">
      <t>ケイ</t>
    </rPh>
    <rPh sb="9" eb="11">
      <t>シテイ</t>
    </rPh>
    <phoneticPr fontId="3"/>
  </si>
  <si>
    <t>高性能AE(標準形指定)</t>
    <rPh sb="0" eb="3">
      <t>コウセイノウ</t>
    </rPh>
    <rPh sb="6" eb="8">
      <t>ヒョウジュン</t>
    </rPh>
    <rPh sb="8" eb="9">
      <t>ケイ</t>
    </rPh>
    <rPh sb="9" eb="11">
      <t>シテイ</t>
    </rPh>
    <phoneticPr fontId="3"/>
  </si>
  <si>
    <t>AE減水剤(遅延形指定)</t>
    <rPh sb="2" eb="4">
      <t>ゲンスイ</t>
    </rPh>
    <rPh sb="4" eb="5">
      <t>ザイ</t>
    </rPh>
    <rPh sb="6" eb="8">
      <t>チエン</t>
    </rPh>
    <rPh sb="8" eb="9">
      <t>ケイ</t>
    </rPh>
    <rPh sb="9" eb="11">
      <t>シテイ</t>
    </rPh>
    <phoneticPr fontId="3"/>
  </si>
  <si>
    <t>高性能AE(遅延形指定)</t>
    <rPh sb="0" eb="3">
      <t>コウセイノウ</t>
    </rPh>
    <rPh sb="6" eb="8">
      <t>チエン</t>
    </rPh>
    <rPh sb="8" eb="9">
      <t>ケイ</t>
    </rPh>
    <rPh sb="9" eb="11">
      <t>シテイ</t>
    </rPh>
    <phoneticPr fontId="3"/>
  </si>
  <si>
    <t>㎝</t>
    <phoneticPr fontId="2"/>
  </si>
  <si>
    <t>8→10 ㎝</t>
    <phoneticPr fontId="2"/>
  </si>
  <si>
    <t>8→12 ㎝</t>
    <phoneticPr fontId="2"/>
  </si>
  <si>
    <t>10→12 ㎝</t>
    <phoneticPr fontId="2"/>
  </si>
  <si>
    <t>10→15 ㎝</t>
    <phoneticPr fontId="2"/>
  </si>
  <si>
    <t>12→15 ㎝</t>
    <phoneticPr fontId="2"/>
  </si>
  <si>
    <t>12→18 ㎝</t>
    <phoneticPr fontId="2"/>
  </si>
  <si>
    <t>15→18 ㎝</t>
    <phoneticPr fontId="2"/>
  </si>
  <si>
    <t>15→21 ㎝</t>
    <phoneticPr fontId="2"/>
  </si>
  <si>
    <t>18→21 ㎝</t>
    <phoneticPr fontId="2"/>
  </si>
  <si>
    <t>18→23 ㎝</t>
    <phoneticPr fontId="2"/>
  </si>
  <si>
    <t>21→23 ㎝</t>
    <phoneticPr fontId="2"/>
  </si>
  <si>
    <t>①
②</t>
    <phoneticPr fontId="2"/>
  </si>
  <si>
    <t xml:space="preserve">①
②
</t>
    <phoneticPr fontId="2"/>
  </si>
  <si>
    <r>
      <rPr>
        <sz val="10"/>
        <rFont val="ＭＳ Ｐ明朝"/>
        <family val="1"/>
        <charset val="128"/>
      </rPr>
      <t>協議・指定事項の</t>
    </r>
    <r>
      <rPr>
        <b/>
        <sz val="10"/>
        <rFont val="ＭＳ Ｐゴシック"/>
        <family val="3"/>
        <charset val="128"/>
      </rPr>
      <t>「指定空気量」</t>
    </r>
    <r>
      <rPr>
        <sz val="10"/>
        <rFont val="ＭＳ Ｐ明朝"/>
        <family val="1"/>
        <charset val="128"/>
      </rPr>
      <t>は、</t>
    </r>
    <r>
      <rPr>
        <b/>
        <sz val="10"/>
        <rFont val="ＭＳ Ｐ明朝"/>
        <family val="1"/>
        <charset val="128"/>
      </rPr>
      <t>AE減水剤配合</t>
    </r>
    <r>
      <rPr>
        <sz val="10"/>
        <rFont val="ＭＳ Ｐ明朝"/>
        <family val="1"/>
        <charset val="128"/>
      </rPr>
      <t>の</t>
    </r>
    <r>
      <rPr>
        <b/>
        <sz val="10"/>
        <rFont val="ＭＳ Ｐゴシック"/>
        <family val="3"/>
        <charset val="128"/>
      </rPr>
      <t>普通・舗装・高強度コンで</t>
    </r>
    <r>
      <rPr>
        <b/>
        <sz val="10"/>
        <rFont val="ＭＳ Ｐ明朝"/>
        <family val="1"/>
        <charset val="128"/>
      </rPr>
      <t>4.5</t>
    </r>
    <r>
      <rPr>
        <b/>
        <sz val="10"/>
        <rFont val="ＭＳ Ｐゴシック"/>
        <family val="3"/>
        <charset val="128"/>
      </rPr>
      <t>％、軽量コンで</t>
    </r>
    <r>
      <rPr>
        <b/>
        <sz val="10"/>
        <rFont val="ＭＳ Ｐ明朝"/>
        <family val="1"/>
        <charset val="128"/>
      </rPr>
      <t>5.0</t>
    </r>
    <r>
      <rPr>
        <b/>
        <sz val="10"/>
        <rFont val="ＭＳ Ｐゴシック"/>
        <family val="3"/>
        <charset val="128"/>
      </rPr>
      <t>％を標準の値とし、これら以外</t>
    </r>
    <r>
      <rPr>
        <sz val="10"/>
        <rFont val="ＭＳ Ｐ明朝"/>
        <family val="1"/>
        <charset val="128"/>
      </rPr>
      <t>で、</t>
    </r>
    <r>
      <rPr>
        <b/>
        <sz val="10"/>
        <rFont val="ＭＳ Ｐゴシック"/>
        <family val="3"/>
        <charset val="128"/>
      </rPr>
      <t>特殊な値を指定する時のみ記入</t>
    </r>
    <r>
      <rPr>
        <sz val="10"/>
        <rFont val="ＭＳ Ｐ明朝"/>
        <family val="1"/>
        <charset val="128"/>
      </rPr>
      <t>する。</t>
    </r>
    <r>
      <rPr>
        <b/>
        <sz val="10"/>
        <rFont val="ＭＳ Ｐゴシック"/>
        <family val="3"/>
        <charset val="128"/>
      </rPr>
      <t>（標準値±</t>
    </r>
    <r>
      <rPr>
        <b/>
        <sz val="10"/>
        <rFont val="ＭＳ Ｐ明朝"/>
        <family val="1"/>
        <charset val="128"/>
      </rPr>
      <t>0.5</t>
    </r>
    <r>
      <rPr>
        <b/>
        <sz val="10"/>
        <rFont val="ＭＳ Ｐゴシック"/>
        <family val="3"/>
        <charset val="128"/>
      </rPr>
      <t>％を指定可とするが、標準の値以外は、JISを表示しない）
高性能AE減水剤配合も4.5％（軽量コンは5.0％）</t>
    </r>
    <r>
      <rPr>
        <sz val="10"/>
        <rFont val="ＭＳ Ｐゴシック"/>
        <family val="3"/>
        <charset val="128"/>
      </rPr>
      <t>を標準の値とし、</t>
    </r>
    <r>
      <rPr>
        <b/>
        <sz val="10"/>
        <rFont val="ＭＳ Ｐゴシック"/>
        <family val="3"/>
        <charset val="128"/>
      </rPr>
      <t>2.0～5.0％（軽量コンは、3.0～5.5％）</t>
    </r>
    <r>
      <rPr>
        <sz val="10"/>
        <rFont val="ＭＳ Ｐゴシック"/>
        <family val="3"/>
        <charset val="128"/>
      </rPr>
      <t>の範囲で、</t>
    </r>
    <r>
      <rPr>
        <b/>
        <sz val="10"/>
        <rFont val="ＭＳ Ｐゴシック"/>
        <family val="3"/>
        <charset val="128"/>
      </rPr>
      <t>0.5％刻みで指定可とするが、標準の値以外はJISを表示しない。</t>
    </r>
    <rPh sb="0" eb="2">
      <t>キョウギ</t>
    </rPh>
    <rPh sb="3" eb="5">
      <t>シテイ</t>
    </rPh>
    <rPh sb="5" eb="7">
      <t>ジコウ</t>
    </rPh>
    <rPh sb="9" eb="11">
      <t>シテイ</t>
    </rPh>
    <rPh sb="11" eb="13">
      <t>クウキ</t>
    </rPh>
    <rPh sb="13" eb="14">
      <t>リョウ</t>
    </rPh>
    <rPh sb="19" eb="22">
      <t>ゲンスイザイ</t>
    </rPh>
    <rPh sb="22" eb="24">
      <t>ハイゴウ</t>
    </rPh>
    <rPh sb="25" eb="27">
      <t>フツウ</t>
    </rPh>
    <rPh sb="28" eb="30">
      <t>ホソウ</t>
    </rPh>
    <rPh sb="31" eb="34">
      <t>コウキョウド</t>
    </rPh>
    <rPh sb="42" eb="44">
      <t>ケイリョウ</t>
    </rPh>
    <rPh sb="52" eb="54">
      <t>ヒョウジュン</t>
    </rPh>
    <rPh sb="55" eb="56">
      <t>チ</t>
    </rPh>
    <rPh sb="62" eb="64">
      <t>イガイ</t>
    </rPh>
    <rPh sb="66" eb="68">
      <t>トクシュ</t>
    </rPh>
    <rPh sb="69" eb="70">
      <t>アタイ</t>
    </rPh>
    <rPh sb="71" eb="73">
      <t>シテイ</t>
    </rPh>
    <rPh sb="75" eb="76">
      <t>トキ</t>
    </rPh>
    <rPh sb="78" eb="80">
      <t>キニュウ</t>
    </rPh>
    <rPh sb="84" eb="87">
      <t>ヒョウジュンチ</t>
    </rPh>
    <rPh sb="93" eb="95">
      <t>シテイ</t>
    </rPh>
    <rPh sb="95" eb="96">
      <t>カ</t>
    </rPh>
    <rPh sb="101" eb="103">
      <t>ヒョウジュン</t>
    </rPh>
    <rPh sb="104" eb="105">
      <t>アタイ</t>
    </rPh>
    <rPh sb="105" eb="107">
      <t>イガイ</t>
    </rPh>
    <rPh sb="113" eb="115">
      <t>ヒョウジ</t>
    </rPh>
    <rPh sb="120" eb="123">
      <t>コウセイノウ</t>
    </rPh>
    <rPh sb="125" eb="128">
      <t>ゲンスイザイ</t>
    </rPh>
    <rPh sb="128" eb="130">
      <t>ハイゴウ</t>
    </rPh>
    <rPh sb="136" eb="138">
      <t>ケイリョウ</t>
    </rPh>
    <rPh sb="147" eb="149">
      <t>ヒョウジュン</t>
    </rPh>
    <rPh sb="163" eb="165">
      <t>ケイリョウ</t>
    </rPh>
    <rPh sb="179" eb="181">
      <t>ハンイ</t>
    </rPh>
    <rPh sb="187" eb="188">
      <t>キザ</t>
    </rPh>
    <rPh sb="190" eb="193">
      <t>シテイカ</t>
    </rPh>
    <rPh sb="202" eb="204">
      <t>イガイ</t>
    </rPh>
    <rPh sb="209" eb="211">
      <t>ヒョウジ</t>
    </rPh>
    <phoneticPr fontId="3"/>
  </si>
  <si>
    <t>化学混和剤は、納入予定期間に関わらず、標準形と遅延形の併記を基本とします。
なお、膨張材水和熱抑制型使用時は、標準形のみとします。</t>
    <rPh sb="0" eb="2">
      <t>カガク</t>
    </rPh>
    <rPh sb="2" eb="4">
      <t>コンワ</t>
    </rPh>
    <rPh sb="4" eb="5">
      <t>ザイ</t>
    </rPh>
    <rPh sb="7" eb="9">
      <t>ノウニュウ</t>
    </rPh>
    <rPh sb="9" eb="11">
      <t>ヨテイ</t>
    </rPh>
    <rPh sb="11" eb="13">
      <t>キカン</t>
    </rPh>
    <rPh sb="14" eb="15">
      <t>カカ</t>
    </rPh>
    <rPh sb="19" eb="22">
      <t>ヒョウジュンケイ</t>
    </rPh>
    <rPh sb="23" eb="26">
      <t>チエンケイ</t>
    </rPh>
    <rPh sb="27" eb="29">
      <t>ヘイキ</t>
    </rPh>
    <rPh sb="30" eb="32">
      <t>キホン</t>
    </rPh>
    <rPh sb="41" eb="44">
      <t>ボウチョウザイ</t>
    </rPh>
    <rPh sb="44" eb="47">
      <t>スイワネツ</t>
    </rPh>
    <rPh sb="47" eb="50">
      <t>ヨクセイガタ</t>
    </rPh>
    <rPh sb="50" eb="53">
      <t>シヨウジ</t>
    </rPh>
    <rPh sb="55" eb="58">
      <t>ヒョウジュンケイ</t>
    </rPh>
    <phoneticPr fontId="3"/>
  </si>
  <si>
    <t>令和</t>
    <rPh sb="0" eb="2">
      <t>レイワ</t>
    </rPh>
    <phoneticPr fontId="2"/>
  </si>
  <si>
    <t>新規契約から可</t>
    <rPh sb="6" eb="7">
      <t>カ</t>
    </rPh>
    <phoneticPr fontId="3"/>
  </si>
  <si>
    <t>現在納入から可</t>
    <rPh sb="6" eb="7">
      <t>カ</t>
    </rPh>
    <phoneticPr fontId="3"/>
  </si>
  <si>
    <t xml:space="preserve">環境マークの表示 </t>
    <phoneticPr fontId="2"/>
  </si>
  <si>
    <t>平成</t>
    <rPh sb="0" eb="2">
      <t>ヘイセイ</t>
    </rPh>
    <phoneticPr fontId="2"/>
  </si>
  <si>
    <t>耐久設計基準強度　[18]</t>
    <rPh sb="0" eb="2">
      <t>タイキュウ</t>
    </rPh>
    <rPh sb="2" eb="4">
      <t>セッケイ</t>
    </rPh>
    <rPh sb="4" eb="6">
      <t>キジュン</t>
    </rPh>
    <rPh sb="6" eb="8">
      <t>キョウド</t>
    </rPh>
    <phoneticPr fontId="2"/>
  </si>
  <si>
    <t>[24]</t>
    <phoneticPr fontId="2"/>
  </si>
  <si>
    <t>[30]</t>
    <phoneticPr fontId="2"/>
  </si>
  <si>
    <t>[36]</t>
    <phoneticPr fontId="2"/>
  </si>
  <si>
    <t>日</t>
    <rPh sb="0" eb="1">
      <t>ヒ</t>
    </rPh>
    <phoneticPr fontId="2"/>
  </si>
  <si>
    <t>不要</t>
    <rPh sb="0" eb="2">
      <t>フヨウ</t>
    </rPh>
    <phoneticPr fontId="2"/>
  </si>
  <si>
    <t>㎝</t>
  </si>
  <si>
    <t>協議・指定事項欄の環境マークを表示する場合は、表示を開始する時期を記入する。</t>
    <rPh sb="0" eb="2">
      <t>キョウギ</t>
    </rPh>
    <rPh sb="3" eb="5">
      <t>シテイ</t>
    </rPh>
    <rPh sb="5" eb="7">
      <t>ジコウ</t>
    </rPh>
    <rPh sb="7" eb="8">
      <t>ラン</t>
    </rPh>
    <rPh sb="9" eb="11">
      <t>カンキョウ</t>
    </rPh>
    <rPh sb="15" eb="17">
      <t>ヒョウジ</t>
    </rPh>
    <rPh sb="19" eb="21">
      <t>バアイ</t>
    </rPh>
    <rPh sb="23" eb="25">
      <t>ヒョウジ</t>
    </rPh>
    <rPh sb="26" eb="28">
      <t>カイシ</t>
    </rPh>
    <rPh sb="30" eb="32">
      <t>ジキ</t>
    </rPh>
    <rPh sb="33" eb="35">
      <t>キニュウ</t>
    </rPh>
    <phoneticPr fontId="3"/>
  </si>
  <si>
    <t>技　術　部　担　当　者</t>
    <rPh sb="0" eb="1">
      <t>ワザ</t>
    </rPh>
    <rPh sb="2" eb="3">
      <t>ジュツ</t>
    </rPh>
    <rPh sb="4" eb="5">
      <t>ブ</t>
    </rPh>
    <rPh sb="6" eb="7">
      <t>タン</t>
    </rPh>
    <rPh sb="8" eb="9">
      <t>トウ</t>
    </rPh>
    <rPh sb="10" eb="11">
      <t>モノ</t>
    </rPh>
    <phoneticPr fontId="2"/>
  </si>
  <si>
    <t>現場地図や特記仕様書などの資料をクラウドに登録した場合は、備考の所定欄にチェックを入れてください。</t>
    <rPh sb="0" eb="2">
      <t>ゲンバ</t>
    </rPh>
    <rPh sb="2" eb="4">
      <t>チズ</t>
    </rPh>
    <rPh sb="5" eb="10">
      <t>トッキシヨウショ</t>
    </rPh>
    <rPh sb="13" eb="15">
      <t>シリョウ</t>
    </rPh>
    <rPh sb="21" eb="23">
      <t>トウロク</t>
    </rPh>
    <rPh sb="25" eb="27">
      <t>バアイ</t>
    </rPh>
    <rPh sb="29" eb="31">
      <t>ビコウ</t>
    </rPh>
    <rPh sb="32" eb="34">
      <t>ショテイ</t>
    </rPh>
    <rPh sb="34" eb="35">
      <t>ラン</t>
    </rPh>
    <rPh sb="41" eb="42">
      <t>イ</t>
    </rPh>
    <phoneticPr fontId="2"/>
  </si>
  <si>
    <t>地図･特記仕様書等のクラウド登録 :</t>
    <rPh sb="0" eb="2">
      <t>チズ</t>
    </rPh>
    <rPh sb="1" eb="2">
      <t>ゲンチ</t>
    </rPh>
    <rPh sb="3" eb="5">
      <t>トッキ</t>
    </rPh>
    <rPh sb="5" eb="8">
      <t>シヨウショ</t>
    </rPh>
    <rPh sb="8" eb="9">
      <t>トウ</t>
    </rPh>
    <rPh sb="14" eb="16">
      <t>トウロク</t>
    </rPh>
    <phoneticPr fontId="2"/>
  </si>
  <si>
    <r>
      <rPr>
        <b/>
        <sz val="10"/>
        <rFont val="ＭＳ Ｐゴシック"/>
        <family val="3"/>
        <charset val="128"/>
      </rPr>
      <t>ＭＣＯＮ (単独)</t>
    </r>
    <r>
      <rPr>
        <sz val="10"/>
        <rFont val="ＭＳ Ｐ明朝"/>
        <family val="1"/>
        <charset val="128"/>
      </rPr>
      <t>の場合は、</t>
    </r>
    <r>
      <rPr>
        <b/>
        <sz val="10"/>
        <rFont val="ＭＳ Ｐゴシック"/>
        <family val="3"/>
        <charset val="128"/>
      </rPr>
      <t>設計基準強度を必ず記入</t>
    </r>
    <r>
      <rPr>
        <sz val="10"/>
        <rFont val="ＭＳ Ｐ明朝"/>
        <family val="1"/>
        <charset val="128"/>
      </rPr>
      <t>し、</t>
    </r>
    <r>
      <rPr>
        <b/>
        <sz val="10"/>
        <rFont val="ＭＳ Ｐゴシック"/>
        <family val="3"/>
        <charset val="128"/>
      </rPr>
      <t>呼び強度欄は「－」</t>
    </r>
    <r>
      <rPr>
        <sz val="10"/>
        <rFont val="ＭＳ Ｐ明朝"/>
        <family val="1"/>
        <charset val="128"/>
      </rPr>
      <t>を記入する。</t>
    </r>
    <r>
      <rPr>
        <sz val="10"/>
        <rFont val="ＭＳ Ｐゴシック"/>
        <family val="3"/>
        <charset val="128"/>
      </rPr>
      <t xml:space="preserve">
</t>
    </r>
    <r>
      <rPr>
        <strike/>
        <sz val="10"/>
        <color rgb="FFFF0000"/>
        <rFont val="ＭＳ Ｐ明朝"/>
        <family val="1"/>
        <charset val="128"/>
      </rPr>
      <t>また、</t>
    </r>
    <r>
      <rPr>
        <b/>
        <strike/>
        <sz val="10"/>
        <color rgb="FFFF0000"/>
        <rFont val="ＭＳ Ｐ明朝"/>
        <family val="1"/>
        <charset val="128"/>
      </rPr>
      <t>「生コン工場単独認定　ＭＣＯＮ配合協議依頼書」</t>
    </r>
    <r>
      <rPr>
        <strike/>
        <sz val="10"/>
        <color rgb="FFFF0000"/>
        <rFont val="ＭＳ Ｐ明朝"/>
        <family val="1"/>
        <charset val="128"/>
      </rPr>
      <t>も必ず送付願います。</t>
    </r>
    <rPh sb="6" eb="8">
      <t>タンドク</t>
    </rPh>
    <rPh sb="10" eb="12">
      <t>バアイ</t>
    </rPh>
    <rPh sb="14" eb="16">
      <t>セッケイ</t>
    </rPh>
    <rPh sb="16" eb="18">
      <t>キジュン</t>
    </rPh>
    <rPh sb="18" eb="20">
      <t>キョウド</t>
    </rPh>
    <rPh sb="21" eb="22">
      <t>カナラ</t>
    </rPh>
    <rPh sb="23" eb="25">
      <t>キニュウ</t>
    </rPh>
    <rPh sb="27" eb="28">
      <t>ヨ</t>
    </rPh>
    <rPh sb="29" eb="31">
      <t>キョウド</t>
    </rPh>
    <rPh sb="31" eb="32">
      <t>ラン</t>
    </rPh>
    <rPh sb="37" eb="39">
      <t>キニュウ</t>
    </rPh>
    <phoneticPr fontId="3"/>
  </si>
  <si>
    <t>ver.8.2c</t>
    <phoneticPr fontId="2"/>
  </si>
  <si>
    <t>佐賀商事　株式会社</t>
    <rPh sb="0" eb="4">
      <t>サガショウジ</t>
    </rPh>
    <rPh sb="5" eb="9">
      <t>カブシキカイシャ</t>
    </rPh>
    <phoneticPr fontId="2"/>
  </si>
  <si>
    <t>蓮実</t>
    <rPh sb="0" eb="2">
      <t>ハスミ</t>
    </rPh>
    <phoneticPr fontId="2"/>
  </si>
  <si>
    <t>080-1427-0093</t>
    <phoneticPr fontId="2"/>
  </si>
  <si>
    <t>078-911-6462</t>
    <phoneticPr fontId="2"/>
  </si>
  <si>
    <t>651-2126</t>
    <phoneticPr fontId="2"/>
  </si>
  <si>
    <t>神戸市西区玉津町上池255-1</t>
    <rPh sb="0" eb="10">
      <t>コウベシニシクタマツチョウカミイケ</t>
    </rPh>
    <phoneticPr fontId="2"/>
  </si>
  <si>
    <t>078-913-1044</t>
    <phoneticPr fontId="2"/>
  </si>
  <si>
    <t>◎</t>
  </si>
  <si>
    <t>hasumi＠imarikenzai.jp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</si>
</sst>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&quot;No.&quot;##"/>
    <numFmt numFmtId="177" formatCode="&quot;/ &quot;##"/>
    <numFmt numFmtId="178" formatCode="&quot;＜&quot;##&quot;＞&quot;"/>
    <numFmt numFmtId="179" formatCode="####&quot;年&quot;"/>
    <numFmt numFmtId="180" formatCode="##&quot;月&quot;"/>
    <numFmt numFmtId="181" formatCode="##&quot;日&quot;"/>
    <numFmt numFmtId="182" formatCode="####"/>
    <numFmt numFmtId="183" formatCode="&quot;作 成 依 頼 日：　&quot;#####&quot;　年&quot;"/>
    <numFmt numFmtId="184" formatCode="&quot;【配合内容 &quot;##&quot; 】＜&quot;"/>
  </numFmts>
  <fonts count="54" x14ac:knownFonts="1"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u/>
      <sz val="10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3"/>
      <name val="ＭＳ Ｐ明朝"/>
      <family val="1"/>
      <charset val="128"/>
    </font>
    <font>
      <b/>
      <sz val="13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36"/>
      <color rgb="FFFF0000"/>
      <name val="ＭＳ Ｐ明朝"/>
      <family val="1"/>
      <charset val="128"/>
    </font>
    <font>
      <sz val="28"/>
      <color rgb="FFFF0000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3"/>
      <name val="ＭＳ Ｐ明朝"/>
      <family val="1"/>
      <charset val="128"/>
    </font>
    <font>
      <sz val="13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i/>
      <sz val="11"/>
      <name val="ＭＳ Ｐ明朝"/>
      <family val="1"/>
      <charset val="128"/>
    </font>
    <font>
      <i/>
      <vertAlign val="subscript"/>
      <sz val="11"/>
      <name val="ＭＳ Ｐ明朝"/>
      <family val="1"/>
      <charset val="128"/>
    </font>
    <font>
      <vertAlign val="superscript"/>
      <sz val="11"/>
      <name val="ＭＳ Ｐ明朝"/>
      <family val="1"/>
      <charset val="128"/>
    </font>
    <font>
      <b/>
      <vertAlign val="superscript"/>
      <sz val="10"/>
      <name val="ＭＳ Ｐ明朝"/>
      <family val="1"/>
      <charset val="128"/>
    </font>
    <font>
      <sz val="14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0"/>
      <color rgb="FFFF0000"/>
      <name val="ＭＳ Ｐ明朝"/>
      <family val="1"/>
      <charset val="128"/>
    </font>
    <font>
      <sz val="14"/>
      <name val="ＭＳ 明朝"/>
      <family val="1"/>
      <charset val="128"/>
    </font>
    <font>
      <sz val="10"/>
      <color rgb="FFFF0000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b/>
      <sz val="9"/>
      <color indexed="10"/>
      <name val="ＭＳ Ｐゴシック"/>
      <family val="3"/>
      <charset val="128"/>
    </font>
    <font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9.5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0"/>
      <color indexed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color theme="0" tint="-0.249977111117893"/>
      <name val="ＭＳ Ｐ明朝"/>
      <family val="1"/>
      <charset val="128"/>
    </font>
    <font>
      <strike/>
      <sz val="10"/>
      <color rgb="FFFF0000"/>
      <name val="ＭＳ Ｐ明朝"/>
      <family val="1"/>
      <charset val="128"/>
    </font>
    <font>
      <b/>
      <strike/>
      <sz val="10"/>
      <color rgb="FFFF0000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FF00"/>
        <bgColor indexed="64"/>
      </patternFill>
    </fill>
  </fills>
  <borders count="1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9">
    <xf numFmtId="0" fontId="0" fillId="0" borderId="0" xfId="0">
      <alignment vertical="center"/>
    </xf>
    <xf numFmtId="0" fontId="1" fillId="0" borderId="22" xfId="0" applyFont="1" applyBorder="1" applyAlignment="1">
      <alignment horizontal="center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1" fillId="0" borderId="71" xfId="0" applyFont="1" applyBorder="1" applyAlignment="1">
      <alignment vertical="center" wrapText="1"/>
    </xf>
    <xf numFmtId="0" fontId="1" fillId="0" borderId="70" xfId="0" applyFont="1" applyBorder="1" applyAlignment="1">
      <alignment horizontal="center" vertical="center" textRotation="255" shrinkToFit="1"/>
    </xf>
    <xf numFmtId="0" fontId="1" fillId="0" borderId="78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 shrinkToFit="1"/>
    </xf>
    <xf numFmtId="0" fontId="1" fillId="0" borderId="81" xfId="0" applyFont="1" applyBorder="1" applyAlignment="1">
      <alignment horizontal="center" vertical="center"/>
    </xf>
    <xf numFmtId="0" fontId="8" fillId="0" borderId="71" xfId="0" applyFont="1" applyBorder="1" applyAlignment="1">
      <alignment vertical="center" wrapText="1"/>
    </xf>
    <xf numFmtId="0" fontId="8" fillId="0" borderId="71" xfId="0" applyFont="1" applyBorder="1">
      <alignment vertical="center"/>
    </xf>
    <xf numFmtId="0" fontId="4" fillId="0" borderId="71" xfId="0" applyFont="1" applyBorder="1">
      <alignment vertical="center"/>
    </xf>
    <xf numFmtId="0" fontId="8" fillId="0" borderId="72" xfId="0" applyFont="1" applyBorder="1" applyAlignment="1">
      <alignment vertical="center" wrapText="1"/>
    </xf>
    <xf numFmtId="0" fontId="8" fillId="0" borderId="82" xfId="0" applyFont="1" applyBorder="1" applyAlignment="1">
      <alignment vertical="center" wrapText="1"/>
    </xf>
    <xf numFmtId="0" fontId="10" fillId="0" borderId="0" xfId="0" applyFont="1" applyProtection="1">
      <alignment vertical="center"/>
      <protection hidden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 applyProtection="1">
      <alignment horizontal="right" shrinkToFit="1"/>
      <protection hidden="1"/>
    </xf>
    <xf numFmtId="177" fontId="15" fillId="0" borderId="0" xfId="0" applyNumberFormat="1" applyFont="1" applyAlignment="1" applyProtection="1">
      <alignment horizontal="left"/>
      <protection hidden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/>
    <xf numFmtId="0" fontId="12" fillId="0" borderId="2" xfId="0" applyFont="1" applyBorder="1">
      <alignment vertical="center"/>
    </xf>
    <xf numFmtId="0" fontId="12" fillId="0" borderId="0" xfId="0" applyFont="1" applyProtection="1">
      <alignment vertical="center"/>
      <protection locked="0"/>
    </xf>
    <xf numFmtId="0" fontId="18" fillId="0" borderId="0" xfId="0" applyFont="1" applyAlignment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12" fillId="2" borderId="13" xfId="0" applyFont="1" applyFill="1" applyBorder="1">
      <alignment vertical="center"/>
    </xf>
    <xf numFmtId="0" fontId="17" fillId="2" borderId="78" xfId="0" applyFont="1" applyFill="1" applyBorder="1" applyAlignment="1">
      <alignment horizontal="center" vertical="center" shrinkToFit="1"/>
    </xf>
    <xf numFmtId="0" fontId="20" fillId="2" borderId="6" xfId="0" applyFont="1" applyFill="1" applyBorder="1" applyAlignment="1" applyProtection="1">
      <alignment horizontal="center" vertical="center" shrinkToFit="1"/>
      <protection hidden="1"/>
    </xf>
    <xf numFmtId="0" fontId="18" fillId="0" borderId="0" xfId="0" applyFont="1" applyProtection="1">
      <alignment vertical="center"/>
      <protection hidden="1"/>
    </xf>
    <xf numFmtId="0" fontId="18" fillId="0" borderId="0" xfId="0" applyFont="1">
      <alignment vertical="center"/>
    </xf>
    <xf numFmtId="0" fontId="12" fillId="0" borderId="0" xfId="0" applyFont="1" applyAlignment="1" applyProtection="1">
      <alignment horizontal="right" shrinkToFit="1"/>
      <protection hidden="1"/>
    </xf>
    <xf numFmtId="0" fontId="17" fillId="0" borderId="0" xfId="0" applyFont="1" applyAlignment="1" applyProtection="1">
      <alignment horizontal="center" shrinkToFit="1"/>
      <protection hidden="1"/>
    </xf>
    <xf numFmtId="0" fontId="18" fillId="0" borderId="0" xfId="0" applyFont="1" applyAlignment="1" applyProtection="1">
      <protection hidden="1"/>
    </xf>
    <xf numFmtId="0" fontId="19" fillId="0" borderId="0" xfId="0" applyFont="1" applyAlignment="1" applyProtection="1">
      <alignment textRotation="255"/>
      <protection hidden="1"/>
    </xf>
    <xf numFmtId="0" fontId="23" fillId="0" borderId="0" xfId="0" applyFont="1" applyAlignment="1" applyProtection="1">
      <alignment textRotation="255"/>
      <protection hidden="1"/>
    </xf>
    <xf numFmtId="0" fontId="18" fillId="0" borderId="0" xfId="0" applyFont="1" applyAlignment="1"/>
    <xf numFmtId="0" fontId="18" fillId="0" borderId="0" xfId="0" applyFont="1" applyAlignment="1">
      <alignment horizontal="center"/>
    </xf>
    <xf numFmtId="179" fontId="12" fillId="0" borderId="2" xfId="0" applyNumberFormat="1" applyFont="1" applyBorder="1" applyAlignment="1" applyProtection="1">
      <alignment horizontal="center" vertical="center"/>
      <protection hidden="1"/>
    </xf>
    <xf numFmtId="180" fontId="12" fillId="0" borderId="2" xfId="0" applyNumberFormat="1" applyFont="1" applyBorder="1" applyAlignment="1" applyProtection="1">
      <alignment horizontal="center" vertical="center" shrinkToFit="1"/>
      <protection hidden="1"/>
    </xf>
    <xf numFmtId="181" fontId="12" fillId="0" borderId="79" xfId="0" applyNumberFormat="1" applyFont="1" applyBorder="1" applyAlignment="1" applyProtection="1">
      <alignment horizontal="center" vertical="center" shrinkToFit="1"/>
      <protection hidden="1"/>
    </xf>
    <xf numFmtId="176" fontId="14" fillId="0" borderId="0" xfId="0" applyNumberFormat="1" applyFont="1" applyAlignment="1" applyProtection="1">
      <alignment horizontal="right" shrinkToFit="1"/>
      <protection hidden="1"/>
    </xf>
    <xf numFmtId="0" fontId="16" fillId="0" borderId="0" xfId="0" applyFont="1" applyAlignment="1">
      <alignment horizontal="center"/>
    </xf>
    <xf numFmtId="178" fontId="18" fillId="0" borderId="0" xfId="0" applyNumberFormat="1" applyFont="1" applyAlignment="1">
      <alignment horizontal="center" vertical="center"/>
    </xf>
    <xf numFmtId="0" fontId="10" fillId="0" borderId="18" xfId="0" applyFont="1" applyBorder="1" applyAlignment="1" applyProtection="1">
      <alignment vertical="center" wrapText="1"/>
      <protection hidden="1"/>
    </xf>
    <xf numFmtId="0" fontId="10" fillId="0" borderId="19" xfId="0" applyFont="1" applyBorder="1" applyAlignment="1" applyProtection="1">
      <alignment vertical="center" wrapText="1"/>
      <protection hidden="1"/>
    </xf>
    <xf numFmtId="0" fontId="12" fillId="0" borderId="25" xfId="0" applyFont="1" applyBorder="1" applyAlignment="1" applyProtection="1">
      <alignment horizontal="right" vertical="center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25" xfId="0" applyFont="1" applyBorder="1" applyAlignment="1" applyProtection="1">
      <alignment horizontal="right" vertical="center" shrinkToFit="1"/>
      <protection hidden="1"/>
    </xf>
    <xf numFmtId="0" fontId="12" fillId="0" borderId="24" xfId="0" applyFont="1" applyBorder="1" applyAlignment="1" applyProtection="1">
      <alignment vertical="center" shrinkToFit="1"/>
      <protection hidden="1"/>
    </xf>
    <xf numFmtId="0" fontId="12" fillId="0" borderId="26" xfId="0" applyFont="1" applyBorder="1" applyAlignment="1" applyProtection="1">
      <alignment vertical="center" shrinkToFit="1"/>
      <protection hidden="1"/>
    </xf>
    <xf numFmtId="0" fontId="19" fillId="0" borderId="32" xfId="0" applyFont="1" applyBorder="1" applyAlignment="1">
      <alignment horizontal="center" vertical="center" textRotation="255" shrinkToFit="1"/>
    </xf>
    <xf numFmtId="0" fontId="19" fillId="0" borderId="38" xfId="0" applyFont="1" applyBorder="1" applyAlignment="1">
      <alignment horizontal="center" vertical="center" shrinkToFit="1"/>
    </xf>
    <xf numFmtId="0" fontId="27" fillId="0" borderId="0" xfId="0" applyFont="1" applyAlignment="1">
      <alignment horizontal="center" vertical="center"/>
    </xf>
    <xf numFmtId="0" fontId="19" fillId="0" borderId="50" xfId="0" applyFont="1" applyBorder="1" applyAlignment="1">
      <alignment horizontal="center" vertical="center" shrinkToFit="1"/>
    </xf>
    <xf numFmtId="0" fontId="8" fillId="0" borderId="0" xfId="0" applyFont="1" applyAlignment="1" applyProtection="1">
      <alignment horizontal="center" vertical="center" shrinkToFit="1"/>
      <protection locked="0"/>
    </xf>
    <xf numFmtId="0" fontId="11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left" vertical="center"/>
    </xf>
    <xf numFmtId="0" fontId="8" fillId="0" borderId="0" xfId="0" applyFont="1" applyAlignment="1" applyProtection="1">
      <alignment horizontal="center" vertical="center"/>
      <protection locked="0"/>
    </xf>
    <xf numFmtId="180" fontId="12" fillId="0" borderId="0" xfId="0" applyNumberFormat="1" applyFont="1" applyAlignment="1" applyProtection="1">
      <alignment horizontal="left" vertical="center" shrinkToFit="1"/>
      <protection hidden="1"/>
    </xf>
    <xf numFmtId="0" fontId="19" fillId="0" borderId="0" xfId="0" applyFont="1" applyAlignment="1" applyProtection="1">
      <alignment vertical="center" textRotation="255"/>
      <protection hidden="1"/>
    </xf>
    <xf numFmtId="0" fontId="23" fillId="0" borderId="0" xfId="0" applyFont="1" applyAlignment="1" applyProtection="1">
      <alignment vertical="center" textRotation="255"/>
      <protection hidden="1"/>
    </xf>
    <xf numFmtId="0" fontId="8" fillId="0" borderId="0" xfId="0" applyFont="1" applyAlignment="1" applyProtection="1">
      <alignment vertical="center" shrinkToFit="1"/>
      <protection locked="0"/>
    </xf>
    <xf numFmtId="0" fontId="8" fillId="0" borderId="0" xfId="0" applyFont="1" applyProtection="1">
      <alignment vertical="center"/>
      <protection locked="0"/>
    </xf>
    <xf numFmtId="0" fontId="17" fillId="0" borderId="0" xfId="0" applyFont="1" applyAlignment="1" applyProtection="1">
      <alignment horizontal="center" vertical="center" shrinkToFit="1"/>
      <protection hidden="1"/>
    </xf>
    <xf numFmtId="0" fontId="12" fillId="2" borderId="13" xfId="0" applyFont="1" applyFill="1" applyBorder="1" applyAlignment="1">
      <alignment horizontal="center" vertical="center"/>
    </xf>
    <xf numFmtId="0" fontId="12" fillId="0" borderId="71" xfId="0" applyFont="1" applyBorder="1" applyAlignment="1">
      <alignment horizontal="center" vertical="center" shrinkToFit="1"/>
    </xf>
    <xf numFmtId="0" fontId="12" fillId="3" borderId="13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9" fillId="0" borderId="2" xfId="0" applyFont="1" applyBorder="1" applyAlignment="1">
      <alignment horizontal="center" vertical="center" textRotation="255" shrinkToFit="1"/>
    </xf>
    <xf numFmtId="0" fontId="17" fillId="0" borderId="2" xfId="0" applyFont="1" applyBorder="1" applyAlignment="1">
      <alignment horizontal="distributed" vertical="center" justifyLastLine="1" shrinkToFit="1"/>
    </xf>
    <xf numFmtId="0" fontId="17" fillId="0" borderId="2" xfId="0" applyFont="1" applyBorder="1" applyAlignment="1">
      <alignment vertical="center" shrinkToFit="1"/>
    </xf>
    <xf numFmtId="0" fontId="33" fillId="0" borderId="0" xfId="0" applyFont="1">
      <alignment vertical="center"/>
    </xf>
    <xf numFmtId="0" fontId="34" fillId="0" borderId="0" xfId="0" applyFont="1" applyAlignment="1">
      <alignment horizontal="center" vertical="center"/>
    </xf>
    <xf numFmtId="176" fontId="12" fillId="0" borderId="25" xfId="0" applyNumberFormat="1" applyFont="1" applyBorder="1" applyAlignment="1" applyProtection="1">
      <alignment horizontal="center" vertical="center" shrinkToFit="1"/>
      <protection locked="0" hidden="1"/>
    </xf>
    <xf numFmtId="0" fontId="1" fillId="0" borderId="61" xfId="0" applyFont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/>
    </xf>
    <xf numFmtId="0" fontId="8" fillId="0" borderId="26" xfId="0" applyFont="1" applyBorder="1" applyAlignment="1">
      <alignment vertical="center" wrapText="1"/>
    </xf>
    <xf numFmtId="0" fontId="19" fillId="0" borderId="47" xfId="0" applyFont="1" applyBorder="1" applyAlignment="1">
      <alignment horizontal="distributed" vertical="center" justifyLastLine="1" shrinkToFit="1"/>
    </xf>
    <xf numFmtId="0" fontId="38" fillId="0" borderId="22" xfId="0" applyFont="1" applyBorder="1" applyAlignment="1">
      <alignment horizontal="center" vertical="center" shrinkToFit="1"/>
    </xf>
    <xf numFmtId="0" fontId="18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8" fillId="0" borderId="110" xfId="0" applyFont="1" applyBorder="1" applyAlignment="1" applyProtection="1">
      <alignment horizontal="center" vertical="center"/>
      <protection locked="0"/>
    </xf>
    <xf numFmtId="0" fontId="18" fillId="0" borderId="111" xfId="0" applyFont="1" applyBorder="1" applyProtection="1">
      <alignment vertical="center"/>
      <protection locked="0"/>
    </xf>
    <xf numFmtId="0" fontId="18" fillId="0" borderId="112" xfId="0" applyFont="1" applyBorder="1" applyProtection="1">
      <alignment vertical="center"/>
      <protection locked="0"/>
    </xf>
    <xf numFmtId="0" fontId="18" fillId="0" borderId="111" xfId="0" applyFont="1" applyBorder="1" applyAlignment="1" applyProtection="1">
      <alignment horizontal="center" vertical="center"/>
      <protection locked="0"/>
    </xf>
    <xf numFmtId="0" fontId="18" fillId="0" borderId="112" xfId="0" applyFont="1" applyBorder="1" applyAlignment="1" applyProtection="1">
      <alignment horizontal="center" vertical="center"/>
      <protection locked="0"/>
    </xf>
    <xf numFmtId="0" fontId="10" fillId="0" borderId="112" xfId="0" applyFont="1" applyBorder="1" applyAlignment="1" applyProtection="1">
      <alignment horizontal="center" vertical="center"/>
      <protection locked="0"/>
    </xf>
    <xf numFmtId="0" fontId="19" fillId="0" borderId="111" xfId="0" applyFont="1" applyBorder="1" applyAlignment="1" applyProtection="1">
      <alignment horizontal="center" vertical="center"/>
      <protection locked="0"/>
    </xf>
    <xf numFmtId="0" fontId="19" fillId="0" borderId="110" xfId="0" applyFont="1" applyBorder="1" applyAlignment="1" applyProtection="1">
      <alignment horizontal="center" vertical="center"/>
      <protection locked="0"/>
    </xf>
    <xf numFmtId="0" fontId="19" fillId="0" borderId="112" xfId="0" applyFont="1" applyBorder="1" applyAlignment="1" applyProtection="1">
      <alignment horizontal="center" vertical="center"/>
      <protection locked="0"/>
    </xf>
    <xf numFmtId="0" fontId="27" fillId="0" borderId="115" xfId="0" applyFont="1" applyBorder="1" applyAlignment="1">
      <alignment horizontal="center" vertical="center"/>
    </xf>
    <xf numFmtId="0" fontId="27" fillId="0" borderId="113" xfId="0" applyFont="1" applyBorder="1" applyAlignment="1">
      <alignment horizontal="center" vertical="center"/>
    </xf>
    <xf numFmtId="0" fontId="27" fillId="0" borderId="116" xfId="0" applyFont="1" applyBorder="1" applyAlignment="1">
      <alignment horizontal="center" vertical="center"/>
    </xf>
    <xf numFmtId="0" fontId="18" fillId="0" borderId="115" xfId="0" applyFont="1" applyBorder="1" applyAlignment="1">
      <alignment horizontal="center" vertical="center"/>
    </xf>
    <xf numFmtId="0" fontId="18" fillId="0" borderId="113" xfId="0" applyFont="1" applyBorder="1" applyAlignment="1">
      <alignment horizontal="center" vertical="center"/>
    </xf>
    <xf numFmtId="0" fontId="18" fillId="0" borderId="116" xfId="0" applyFont="1" applyBorder="1" applyAlignment="1" applyProtection="1">
      <alignment horizontal="center" vertical="center"/>
      <protection locked="0"/>
    </xf>
    <xf numFmtId="0" fontId="18" fillId="0" borderId="117" xfId="0" applyFont="1" applyBorder="1" applyAlignment="1">
      <alignment horizontal="center" vertical="center"/>
    </xf>
    <xf numFmtId="0" fontId="18" fillId="0" borderId="118" xfId="0" applyFont="1" applyBorder="1" applyAlignment="1">
      <alignment horizontal="center" vertical="center"/>
    </xf>
    <xf numFmtId="0" fontId="18" fillId="0" borderId="119" xfId="0" applyFont="1" applyBorder="1" applyAlignment="1" applyProtection="1">
      <alignment horizontal="center" vertical="center"/>
      <protection locked="0"/>
    </xf>
    <xf numFmtId="0" fontId="27" fillId="0" borderId="117" xfId="0" applyFont="1" applyBorder="1" applyAlignment="1">
      <alignment horizontal="center" vertical="center"/>
    </xf>
    <xf numFmtId="0" fontId="27" fillId="0" borderId="118" xfId="0" applyFont="1" applyBorder="1" applyAlignment="1">
      <alignment horizontal="center" vertical="center"/>
    </xf>
    <xf numFmtId="0" fontId="18" fillId="0" borderId="113" xfId="0" applyFont="1" applyBorder="1" applyAlignment="1" applyProtection="1">
      <alignment horizontal="center" vertical="center"/>
      <protection locked="0"/>
    </xf>
    <xf numFmtId="0" fontId="18" fillId="0" borderId="118" xfId="0" applyFont="1" applyBorder="1" applyAlignment="1" applyProtection="1">
      <alignment horizontal="center" vertical="center"/>
      <protection locked="0"/>
    </xf>
    <xf numFmtId="0" fontId="18" fillId="0" borderId="116" xfId="0" applyFont="1" applyBorder="1" applyAlignment="1">
      <alignment horizontal="center" vertical="center"/>
    </xf>
    <xf numFmtId="0" fontId="18" fillId="0" borderId="119" xfId="0" applyFont="1" applyBorder="1" applyAlignment="1">
      <alignment horizontal="center" vertical="center"/>
    </xf>
    <xf numFmtId="0" fontId="8" fillId="0" borderId="113" xfId="0" applyFont="1" applyBorder="1" applyAlignment="1" applyProtection="1">
      <alignment horizontal="center" vertical="center" shrinkToFit="1"/>
      <protection locked="0"/>
    </xf>
    <xf numFmtId="49" fontId="8" fillId="0" borderId="115" xfId="0" applyNumberFormat="1" applyFont="1" applyBorder="1" applyAlignment="1">
      <alignment horizontal="center" vertical="center" shrinkToFit="1"/>
    </xf>
    <xf numFmtId="0" fontId="36" fillId="0" borderId="0" xfId="0" applyFont="1" applyProtection="1">
      <alignment vertical="center"/>
      <protection locked="0"/>
    </xf>
    <xf numFmtId="0" fontId="1" fillId="0" borderId="25" xfId="0" applyFont="1" applyBorder="1" applyAlignment="1">
      <alignment horizontal="center" vertical="center"/>
    </xf>
    <xf numFmtId="0" fontId="38" fillId="0" borderId="27" xfId="0" applyFont="1" applyBorder="1" applyAlignment="1">
      <alignment horizontal="center" vertical="center" shrinkToFit="1"/>
    </xf>
    <xf numFmtId="0" fontId="38" fillId="0" borderId="29" xfId="0" applyFont="1" applyBorder="1" applyAlignment="1">
      <alignment horizontal="center" vertical="center" shrinkToFit="1"/>
    </xf>
    <xf numFmtId="0" fontId="11" fillId="0" borderId="0" xfId="0" applyFont="1" applyAlignment="1" applyProtection="1">
      <alignment vertical="top"/>
      <protection locked="0"/>
    </xf>
    <xf numFmtId="0" fontId="21" fillId="0" borderId="2" xfId="0" applyFont="1" applyBorder="1" applyAlignment="1">
      <alignment horizontal="center" vertical="center" shrinkToFit="1"/>
    </xf>
    <xf numFmtId="176" fontId="12" fillId="3" borderId="25" xfId="0" applyNumberFormat="1" applyFont="1" applyFill="1" applyBorder="1" applyAlignment="1" applyProtection="1">
      <alignment horizontal="center" vertical="center" shrinkToFit="1"/>
      <protection locked="0" hidden="1"/>
    </xf>
    <xf numFmtId="0" fontId="46" fillId="0" borderId="89" xfId="0" applyFont="1" applyBorder="1" applyAlignment="1">
      <alignment vertical="center" shrinkToFit="1"/>
    </xf>
    <xf numFmtId="0" fontId="46" fillId="0" borderId="71" xfId="0" applyFont="1" applyBorder="1" applyAlignment="1">
      <alignment vertical="center" shrinkToFit="1"/>
    </xf>
    <xf numFmtId="0" fontId="21" fillId="0" borderId="79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35" fillId="5" borderId="2" xfId="0" applyFont="1" applyFill="1" applyBorder="1" applyAlignment="1" applyProtection="1">
      <alignment horizontal="center" vertical="center"/>
      <protection locked="0"/>
    </xf>
    <xf numFmtId="0" fontId="12" fillId="5" borderId="13" xfId="0" applyFont="1" applyFill="1" applyBorder="1" applyProtection="1">
      <alignment vertical="center"/>
      <protection locked="0"/>
    </xf>
    <xf numFmtId="0" fontId="45" fillId="5" borderId="13" xfId="0" applyFont="1" applyFill="1" applyBorder="1" applyAlignment="1" applyProtection="1">
      <alignment horizontal="right" vertical="center" shrinkToFit="1"/>
      <protection locked="0"/>
    </xf>
    <xf numFmtId="0" fontId="45" fillId="5" borderId="90" xfId="0" applyFont="1" applyFill="1" applyBorder="1" applyAlignment="1" applyProtection="1">
      <alignment horizontal="right" vertical="center" shrinkToFit="1"/>
      <protection locked="0"/>
    </xf>
    <xf numFmtId="49" fontId="12" fillId="0" borderId="95" xfId="0" applyNumberFormat="1" applyFont="1" applyBorder="1" applyAlignment="1" applyProtection="1">
      <alignment horizontal="center" vertical="center" shrinkToFit="1"/>
      <protection locked="0"/>
    </xf>
    <xf numFmtId="0" fontId="19" fillId="0" borderId="95" xfId="0" applyFont="1" applyBorder="1" applyAlignment="1">
      <alignment horizontal="distributed" vertical="center" justifyLastLine="1" shrinkToFit="1"/>
    </xf>
    <xf numFmtId="49" fontId="8" fillId="0" borderId="96" xfId="0" applyNumberFormat="1" applyFont="1" applyBorder="1" applyAlignment="1" applyProtection="1">
      <alignment vertical="center" shrinkToFit="1"/>
      <protection locked="0"/>
    </xf>
    <xf numFmtId="49" fontId="8" fillId="0" borderId="98" xfId="0" applyNumberFormat="1" applyFont="1" applyBorder="1" applyAlignment="1" applyProtection="1">
      <alignment vertical="center" shrinkToFit="1"/>
      <protection locked="0"/>
    </xf>
    <xf numFmtId="0" fontId="8" fillId="0" borderId="7" xfId="0" applyFont="1" applyBorder="1" applyAlignment="1" applyProtection="1">
      <alignment horizontal="left" vertical="center" shrinkToFit="1"/>
      <protection locked="0"/>
    </xf>
    <xf numFmtId="0" fontId="8" fillId="0" borderId="84" xfId="0" applyFont="1" applyBorder="1" applyAlignment="1" applyProtection="1">
      <alignment horizontal="left" vertical="center" shrinkToFit="1"/>
      <protection locked="0"/>
    </xf>
    <xf numFmtId="0" fontId="8" fillId="0" borderId="35" xfId="0" applyFont="1" applyBorder="1" applyAlignment="1" applyProtection="1">
      <alignment horizontal="left" vertical="center" shrinkToFit="1"/>
      <protection hidden="1"/>
    </xf>
    <xf numFmtId="0" fontId="8" fillId="0" borderId="67" xfId="0" applyFont="1" applyBorder="1" applyAlignment="1" applyProtection="1">
      <alignment horizontal="left" vertical="center" shrinkToFit="1"/>
      <protection hidden="1"/>
    </xf>
    <xf numFmtId="0" fontId="27" fillId="0" borderId="115" xfId="0" applyFont="1" applyBorder="1" applyAlignment="1" applyProtection="1">
      <alignment horizontal="center" vertical="center"/>
      <protection locked="0"/>
    </xf>
    <xf numFmtId="0" fontId="27" fillId="0" borderId="113" xfId="0" applyFont="1" applyBorder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left" vertical="center" shrinkToFit="1"/>
      <protection hidden="1"/>
    </xf>
    <xf numFmtId="0" fontId="8" fillId="0" borderId="84" xfId="0" applyFont="1" applyBorder="1" applyAlignment="1" applyProtection="1">
      <alignment horizontal="left" vertical="center" shrinkToFit="1"/>
      <protection hidden="1"/>
    </xf>
    <xf numFmtId="49" fontId="8" fillId="0" borderId="113" xfId="0" applyNumberFormat="1" applyFont="1" applyBorder="1" applyAlignment="1">
      <alignment horizontal="center" vertical="center" shrinkToFit="1"/>
    </xf>
    <xf numFmtId="0" fontId="27" fillId="0" borderId="116" xfId="0" applyFont="1" applyBorder="1" applyAlignment="1" applyProtection="1">
      <alignment horizontal="center" vertical="center"/>
      <protection locked="0"/>
    </xf>
    <xf numFmtId="0" fontId="27" fillId="0" borderId="110" xfId="0" applyFont="1" applyBorder="1" applyAlignment="1" applyProtection="1">
      <alignment horizontal="center" vertical="center"/>
      <protection locked="0"/>
    </xf>
    <xf numFmtId="0" fontId="27" fillId="0" borderId="111" xfId="0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>
      <alignment horizontal="distributed" vertical="center" justifyLastLine="1" shrinkToFit="1"/>
    </xf>
    <xf numFmtId="0" fontId="18" fillId="0" borderId="115" xfId="0" applyFont="1" applyBorder="1" applyAlignment="1" applyProtection="1">
      <alignment horizontal="center" vertical="center"/>
      <protection locked="0"/>
    </xf>
    <xf numFmtId="0" fontId="8" fillId="0" borderId="97" xfId="0" applyFont="1" applyBorder="1" applyAlignment="1" applyProtection="1">
      <alignment horizontal="right" vertical="center" shrinkToFit="1"/>
      <protection locked="0"/>
    </xf>
    <xf numFmtId="0" fontId="4" fillId="0" borderId="71" xfId="0" applyFont="1" applyBorder="1" applyAlignment="1">
      <alignment vertical="center" wrapText="1"/>
    </xf>
    <xf numFmtId="0" fontId="1" fillId="0" borderId="70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7" fillId="0" borderId="126" xfId="0" applyFont="1" applyBorder="1" applyAlignment="1" applyProtection="1">
      <alignment horizontal="center" vertical="center"/>
      <protection locked="0"/>
    </xf>
    <xf numFmtId="0" fontId="19" fillId="0" borderId="34" xfId="0" applyFont="1" applyBorder="1" applyAlignment="1">
      <alignment horizontal="distributed" vertical="center" justifyLastLine="1" shrinkToFit="1"/>
    </xf>
    <xf numFmtId="0" fontId="12" fillId="0" borderId="0" xfId="0" applyFont="1" applyAlignment="1" applyProtection="1">
      <alignment horizontal="right" vertical="center" shrinkToFit="1"/>
      <protection hidden="1"/>
    </xf>
    <xf numFmtId="0" fontId="10" fillId="0" borderId="113" xfId="0" applyFont="1" applyBorder="1" applyAlignment="1" applyProtection="1">
      <alignment horizontal="center" vertical="center"/>
      <protection locked="0"/>
    </xf>
    <xf numFmtId="0" fontId="18" fillId="6" borderId="113" xfId="0" applyFont="1" applyFill="1" applyBorder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51" fillId="0" borderId="117" xfId="0" applyFont="1" applyBorder="1" applyAlignment="1">
      <alignment horizontal="center" vertical="center"/>
    </xf>
    <xf numFmtId="0" fontId="51" fillId="0" borderId="118" xfId="0" applyFont="1" applyBorder="1" applyAlignment="1">
      <alignment horizontal="center" vertical="center"/>
    </xf>
    <xf numFmtId="0" fontId="51" fillId="0" borderId="119" xfId="0" applyFont="1" applyBorder="1" applyAlignment="1">
      <alignment horizontal="center" vertical="center"/>
    </xf>
    <xf numFmtId="0" fontId="36" fillId="0" borderId="0" xfId="0" applyFont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shrinkToFit="1"/>
      <protection hidden="1"/>
    </xf>
    <xf numFmtId="0" fontId="8" fillId="0" borderId="124" xfId="0" applyFont="1" applyBorder="1" applyAlignment="1" applyProtection="1">
      <alignment horizontal="center" vertical="center" shrinkToFit="1"/>
      <protection hidden="1"/>
    </xf>
    <xf numFmtId="0" fontId="18" fillId="4" borderId="63" xfId="0" applyFont="1" applyFill="1" applyBorder="1" applyAlignment="1">
      <alignment horizontal="center" vertical="center" textRotation="255"/>
    </xf>
    <xf numFmtId="0" fontId="18" fillId="4" borderId="62" xfId="0" applyFont="1" applyFill="1" applyBorder="1" applyAlignment="1">
      <alignment horizontal="center" vertical="center" textRotation="255"/>
    </xf>
    <xf numFmtId="0" fontId="22" fillId="0" borderId="55" xfId="0" applyFont="1" applyBorder="1" applyAlignment="1">
      <alignment horizontal="center" vertical="center" shrinkToFit="1"/>
    </xf>
    <xf numFmtId="0" fontId="22" fillId="0" borderId="56" xfId="0" applyFont="1" applyBorder="1" applyAlignment="1">
      <alignment horizontal="center" vertical="center" shrinkToFit="1"/>
    </xf>
    <xf numFmtId="0" fontId="22" fillId="0" borderId="58" xfId="0" applyFont="1" applyBorder="1" applyAlignment="1">
      <alignment horizontal="center" vertical="center" shrinkToFit="1"/>
    </xf>
    <xf numFmtId="0" fontId="22" fillId="0" borderId="21" xfId="0" applyFont="1" applyBorder="1" applyAlignment="1">
      <alignment horizontal="center" vertical="center" shrinkToFit="1"/>
    </xf>
    <xf numFmtId="0" fontId="22" fillId="0" borderId="19" xfId="0" applyFont="1" applyBorder="1" applyAlignment="1">
      <alignment horizontal="center" vertical="center" shrinkToFit="1"/>
    </xf>
    <xf numFmtId="0" fontId="22" fillId="0" borderId="73" xfId="0" applyFont="1" applyBorder="1" applyAlignment="1">
      <alignment horizontal="center" vertical="center" shrinkToFit="1"/>
    </xf>
    <xf numFmtId="0" fontId="19" fillId="4" borderId="81" xfId="0" applyFont="1" applyFill="1" applyBorder="1" applyAlignment="1" applyProtection="1">
      <alignment horizontal="left" vertical="top" wrapText="1" shrinkToFit="1"/>
      <protection locked="0"/>
    </xf>
    <xf numFmtId="0" fontId="19" fillId="4" borderId="130" xfId="0" applyFont="1" applyFill="1" applyBorder="1" applyAlignment="1" applyProtection="1">
      <alignment horizontal="left" vertical="top" wrapText="1" shrinkToFit="1"/>
      <protection locked="0"/>
    </xf>
    <xf numFmtId="0" fontId="19" fillId="4" borderId="82" xfId="0" applyFont="1" applyFill="1" applyBorder="1" applyAlignment="1" applyProtection="1">
      <alignment horizontal="left" vertical="top" wrapText="1" shrinkToFit="1"/>
      <protection locked="0"/>
    </xf>
    <xf numFmtId="0" fontId="21" fillId="0" borderId="23" xfId="0" applyFont="1" applyBorder="1" applyAlignment="1">
      <alignment horizontal="right" vertical="center" shrinkToFit="1"/>
    </xf>
    <xf numFmtId="0" fontId="21" fillId="0" borderId="25" xfId="0" applyFont="1" applyBorder="1" applyAlignment="1">
      <alignment horizontal="right" vertical="center" shrinkToFit="1"/>
    </xf>
    <xf numFmtId="0" fontId="21" fillId="0" borderId="25" xfId="0" applyFont="1" applyBorder="1" applyAlignment="1">
      <alignment horizontal="center" vertical="center" shrinkToFit="1"/>
    </xf>
    <xf numFmtId="0" fontId="21" fillId="0" borderId="26" xfId="0" applyFont="1" applyBorder="1" applyAlignment="1">
      <alignment horizontal="center" vertical="center" shrinkToFit="1"/>
    </xf>
    <xf numFmtId="0" fontId="17" fillId="0" borderId="70" xfId="0" applyFont="1" applyBorder="1" applyAlignment="1">
      <alignment horizontal="center" vertical="center" shrinkToFit="1"/>
    </xf>
    <xf numFmtId="0" fontId="17" fillId="0" borderId="13" xfId="0" applyFont="1" applyBorder="1" applyAlignment="1">
      <alignment horizontal="center" vertical="center" shrinkToFit="1"/>
    </xf>
    <xf numFmtId="0" fontId="17" fillId="0" borderId="108" xfId="0" applyFont="1" applyBorder="1" applyAlignment="1">
      <alignment horizontal="center" vertical="center" shrinkToFit="1"/>
    </xf>
    <xf numFmtId="0" fontId="12" fillId="5" borderId="9" xfId="0" applyFont="1" applyFill="1" applyBorder="1" applyAlignment="1" applyProtection="1">
      <alignment vertical="center" wrapText="1" shrinkToFit="1"/>
      <protection locked="0"/>
    </xf>
    <xf numFmtId="0" fontId="12" fillId="5" borderId="0" xfId="0" applyFont="1" applyFill="1" applyAlignment="1" applyProtection="1">
      <alignment vertical="center" wrapText="1" shrinkToFit="1"/>
      <protection locked="0"/>
    </xf>
    <xf numFmtId="0" fontId="12" fillId="5" borderId="45" xfId="0" applyFont="1" applyFill="1" applyBorder="1" applyAlignment="1" applyProtection="1">
      <alignment vertical="center" wrapText="1" shrinkToFit="1"/>
      <protection locked="0"/>
    </xf>
    <xf numFmtId="0" fontId="12" fillId="5" borderId="46" xfId="0" applyFont="1" applyFill="1" applyBorder="1" applyAlignment="1" applyProtection="1">
      <alignment vertical="center" wrapText="1" shrinkToFit="1"/>
      <protection locked="0"/>
    </xf>
    <xf numFmtId="0" fontId="12" fillId="5" borderId="47" xfId="0" applyFont="1" applyFill="1" applyBorder="1" applyAlignment="1" applyProtection="1">
      <alignment vertical="center" wrapText="1" shrinkToFit="1"/>
      <protection locked="0"/>
    </xf>
    <xf numFmtId="0" fontId="12" fillId="5" borderId="49" xfId="0" applyFont="1" applyFill="1" applyBorder="1" applyAlignment="1" applyProtection="1">
      <alignment vertical="center" wrapText="1" shrinkToFit="1"/>
      <protection locked="0"/>
    </xf>
    <xf numFmtId="0" fontId="12" fillId="5" borderId="16" xfId="0" applyFont="1" applyFill="1" applyBorder="1" applyAlignment="1" applyProtection="1">
      <alignment horizontal="center" vertical="center" shrinkToFit="1"/>
      <protection locked="0"/>
    </xf>
    <xf numFmtId="0" fontId="17" fillId="0" borderId="16" xfId="0" applyFont="1" applyBorder="1" applyAlignment="1">
      <alignment horizontal="center" vertical="center" shrinkToFit="1"/>
    </xf>
    <xf numFmtId="0" fontId="17" fillId="2" borderId="88" xfId="0" applyFont="1" applyFill="1" applyBorder="1" applyAlignment="1">
      <alignment horizontal="center" vertical="center" shrinkToFit="1"/>
    </xf>
    <xf numFmtId="0" fontId="17" fillId="2" borderId="6" xfId="0" applyFont="1" applyFill="1" applyBorder="1" applyAlignment="1">
      <alignment horizontal="center" vertical="center" shrinkToFit="1"/>
    </xf>
    <xf numFmtId="0" fontId="17" fillId="2" borderId="93" xfId="0" applyFont="1" applyFill="1" applyBorder="1" applyAlignment="1">
      <alignment horizontal="center" vertical="center" shrinkToFit="1"/>
    </xf>
    <xf numFmtId="0" fontId="12" fillId="5" borderId="6" xfId="0" applyFont="1" applyFill="1" applyBorder="1" applyAlignment="1" applyProtection="1">
      <alignment horizontal="center" vertical="center" shrinkToFit="1"/>
      <protection locked="0"/>
    </xf>
    <xf numFmtId="0" fontId="12" fillId="5" borderId="84" xfId="0" applyFont="1" applyFill="1" applyBorder="1" applyAlignment="1" applyProtection="1">
      <alignment horizontal="center" vertical="center" shrinkToFit="1"/>
      <protection locked="0"/>
    </xf>
    <xf numFmtId="0" fontId="12" fillId="5" borderId="13" xfId="0" applyFont="1" applyFill="1" applyBorder="1" applyAlignment="1" applyProtection="1">
      <alignment horizontal="center" vertical="center" shrinkToFit="1"/>
      <protection locked="0"/>
    </xf>
    <xf numFmtId="0" fontId="16" fillId="0" borderId="70" xfId="0" applyFont="1" applyBorder="1" applyAlignment="1" applyProtection="1">
      <alignment horizontal="distributed" vertical="center" justifyLastLine="1"/>
      <protection locked="0"/>
    </xf>
    <xf numFmtId="0" fontId="16" fillId="0" borderId="13" xfId="0" applyFont="1" applyBorder="1" applyAlignment="1" applyProtection="1">
      <alignment horizontal="distributed" vertical="center" justifyLastLine="1"/>
      <protection locked="0"/>
    </xf>
    <xf numFmtId="0" fontId="10" fillId="5" borderId="13" xfId="0" applyFont="1" applyFill="1" applyBorder="1" applyAlignment="1" applyProtection="1">
      <alignment horizontal="center" vertical="center" shrinkToFit="1"/>
      <protection locked="0"/>
    </xf>
    <xf numFmtId="0" fontId="10" fillId="5" borderId="71" xfId="0" applyFont="1" applyFill="1" applyBorder="1" applyAlignment="1" applyProtection="1">
      <alignment horizontal="center" vertical="center" shrinkToFit="1"/>
      <protection locked="0"/>
    </xf>
    <xf numFmtId="0" fontId="16" fillId="2" borderId="70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08" xfId="0" applyFont="1" applyFill="1" applyBorder="1" applyAlignment="1">
      <alignment horizontal="center" vertical="center"/>
    </xf>
    <xf numFmtId="0" fontId="12" fillId="5" borderId="8" xfId="0" applyFont="1" applyFill="1" applyBorder="1" applyAlignment="1" applyProtection="1">
      <alignment horizontal="center" vertical="center" shrinkToFit="1"/>
      <protection locked="0"/>
    </xf>
    <xf numFmtId="0" fontId="17" fillId="0" borderId="95" xfId="0" applyFont="1" applyBorder="1" applyAlignment="1">
      <alignment horizontal="center" vertical="center" shrinkToFit="1"/>
    </xf>
    <xf numFmtId="0" fontId="17" fillId="0" borderId="98" xfId="0" applyFont="1" applyBorder="1" applyAlignment="1">
      <alignment horizontal="center" vertical="center" shrinkToFit="1"/>
    </xf>
    <xf numFmtId="0" fontId="19" fillId="0" borderId="122" xfId="0" applyFont="1" applyBorder="1" applyAlignment="1">
      <alignment horizontal="center" vertical="center" shrinkToFit="1"/>
    </xf>
    <xf numFmtId="0" fontId="19" fillId="0" borderId="121" xfId="0" applyFont="1" applyBorder="1" applyAlignment="1">
      <alignment horizontal="center" vertical="center" shrinkToFit="1"/>
    </xf>
    <xf numFmtId="0" fontId="19" fillId="0" borderId="120" xfId="0" applyFont="1" applyBorder="1" applyAlignment="1">
      <alignment horizontal="center" vertical="center" shrinkToFit="1"/>
    </xf>
    <xf numFmtId="0" fontId="19" fillId="0" borderId="123" xfId="0" applyFont="1" applyBorder="1" applyAlignment="1">
      <alignment horizontal="center" vertical="center" shrinkToFit="1"/>
    </xf>
    <xf numFmtId="0" fontId="19" fillId="0" borderId="109" xfId="0" applyFont="1" applyBorder="1" applyAlignment="1">
      <alignment horizontal="center" vertical="center" shrinkToFit="1"/>
    </xf>
    <xf numFmtId="0" fontId="19" fillId="0" borderId="52" xfId="0" applyFont="1" applyBorder="1" applyAlignment="1">
      <alignment horizontal="center" vertical="center" shrinkToFit="1"/>
    </xf>
    <xf numFmtId="0" fontId="22" fillId="0" borderId="51" xfId="0" applyFont="1" applyBorder="1" applyAlignment="1">
      <alignment horizontal="center" vertical="center" shrinkToFit="1"/>
    </xf>
    <xf numFmtId="0" fontId="22" fillId="0" borderId="52" xfId="0" applyFont="1" applyBorder="1" applyAlignment="1">
      <alignment horizontal="center" vertical="center" shrinkToFit="1"/>
    </xf>
    <xf numFmtId="0" fontId="22" fillId="0" borderId="60" xfId="0" applyFont="1" applyBorder="1" applyAlignment="1">
      <alignment horizontal="center" vertical="center" shrinkToFit="1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12" fillId="5" borderId="78" xfId="0" applyFont="1" applyFill="1" applyBorder="1" applyAlignment="1" applyProtection="1">
      <alignment vertical="center" wrapText="1" shrinkToFit="1"/>
      <protection locked="0"/>
    </xf>
    <xf numFmtId="0" fontId="12" fillId="5" borderId="16" xfId="0" applyFont="1" applyFill="1" applyBorder="1" applyAlignment="1" applyProtection="1">
      <alignment vertical="center" wrapText="1" shrinkToFit="1"/>
      <protection locked="0"/>
    </xf>
    <xf numFmtId="0" fontId="12" fillId="5" borderId="72" xfId="0" applyFont="1" applyFill="1" applyBorder="1" applyAlignment="1" applyProtection="1">
      <alignment vertical="center" wrapText="1" shrinkToFit="1"/>
      <protection locked="0"/>
    </xf>
    <xf numFmtId="0" fontId="12" fillId="5" borderId="21" xfId="0" applyFont="1" applyFill="1" applyBorder="1" applyAlignment="1" applyProtection="1">
      <alignment vertical="center" wrapText="1" shrinkToFit="1"/>
      <protection locked="0"/>
    </xf>
    <xf numFmtId="0" fontId="12" fillId="5" borderId="19" xfId="0" applyFont="1" applyFill="1" applyBorder="1" applyAlignment="1" applyProtection="1">
      <alignment vertical="center" wrapText="1" shrinkToFit="1"/>
      <protection locked="0"/>
    </xf>
    <xf numFmtId="0" fontId="12" fillId="5" borderId="73" xfId="0" applyFont="1" applyFill="1" applyBorder="1" applyAlignment="1" applyProtection="1">
      <alignment vertical="center" wrapText="1" shrinkToFit="1"/>
      <protection locked="0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66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44" xfId="0" applyFont="1" applyBorder="1" applyAlignment="1">
      <alignment horizontal="center" vertical="center"/>
    </xf>
    <xf numFmtId="0" fontId="21" fillId="0" borderId="107" xfId="0" applyFont="1" applyBorder="1" applyAlignment="1">
      <alignment horizontal="center" vertical="center"/>
    </xf>
    <xf numFmtId="0" fontId="21" fillId="0" borderId="47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19" fillId="0" borderId="8" xfId="0" applyFont="1" applyBorder="1" applyAlignment="1">
      <alignment horizontal="distributed" vertical="center" justifyLastLine="1" shrinkToFit="1"/>
    </xf>
    <xf numFmtId="0" fontId="19" fillId="0" borderId="6" xfId="0" applyFont="1" applyBorder="1" applyAlignment="1">
      <alignment horizontal="distributed" vertical="center" justifyLastLine="1" shrinkToFit="1"/>
    </xf>
    <xf numFmtId="0" fontId="19" fillId="0" borderId="7" xfId="0" applyFont="1" applyBorder="1" applyAlignment="1">
      <alignment horizontal="distributed" vertical="center" justifyLastLine="1" shrinkToFit="1"/>
    </xf>
    <xf numFmtId="0" fontId="19" fillId="0" borderId="22" xfId="0" applyFont="1" applyBorder="1" applyAlignment="1">
      <alignment horizontal="center" vertical="center" textRotation="255" shrinkToFit="1"/>
    </xf>
    <xf numFmtId="0" fontId="19" fillId="0" borderId="68" xfId="0" applyFont="1" applyBorder="1" applyAlignment="1">
      <alignment horizontal="center" vertical="center" textRotation="255" shrinkToFit="1"/>
    </xf>
    <xf numFmtId="0" fontId="19" fillId="0" borderId="27" xfId="0" applyFont="1" applyBorder="1" applyAlignment="1">
      <alignment horizontal="center" vertical="center" textRotation="255" shrinkToFit="1"/>
    </xf>
    <xf numFmtId="0" fontId="19" fillId="0" borderId="28" xfId="0" applyFont="1" applyBorder="1" applyAlignment="1">
      <alignment horizontal="center" vertical="center" textRotation="255" shrinkToFit="1"/>
    </xf>
    <xf numFmtId="0" fontId="19" fillId="0" borderId="29" xfId="0" applyFont="1" applyBorder="1" applyAlignment="1">
      <alignment horizontal="center" vertical="center" textRotation="255" shrinkToFit="1"/>
    </xf>
    <xf numFmtId="0" fontId="17" fillId="0" borderId="15" xfId="0" applyFont="1" applyBorder="1" applyAlignment="1">
      <alignment horizontal="center" vertical="center" wrapText="1" shrinkToFit="1"/>
    </xf>
    <xf numFmtId="0" fontId="17" fillId="0" borderId="16" xfId="0" applyFont="1" applyBorder="1" applyAlignment="1">
      <alignment horizontal="center" vertical="center" wrapText="1" shrinkToFit="1"/>
    </xf>
    <xf numFmtId="0" fontId="17" fillId="0" borderId="17" xfId="0" applyFont="1" applyBorder="1" applyAlignment="1">
      <alignment horizontal="center" vertical="center" wrapText="1" shrinkToFit="1"/>
    </xf>
    <xf numFmtId="0" fontId="17" fillId="0" borderId="66" xfId="0" applyFont="1" applyBorder="1" applyAlignment="1">
      <alignment horizontal="center" vertical="center" wrapText="1" shrinkToFit="1"/>
    </xf>
    <xf numFmtId="0" fontId="17" fillId="0" borderId="0" xfId="0" applyFont="1" applyAlignment="1">
      <alignment horizontal="center" vertical="center" wrapText="1" shrinkToFit="1"/>
    </xf>
    <xf numFmtId="0" fontId="17" fillId="0" borderId="44" xfId="0" applyFont="1" applyBorder="1" applyAlignment="1">
      <alignment horizontal="center" vertical="center" wrapText="1" shrinkToFit="1"/>
    </xf>
    <xf numFmtId="0" fontId="17" fillId="0" borderId="18" xfId="0" applyFont="1" applyBorder="1" applyAlignment="1">
      <alignment horizontal="center" vertical="center" wrapText="1" shrinkToFit="1"/>
    </xf>
    <xf numFmtId="0" fontId="17" fillId="0" borderId="19" xfId="0" applyFont="1" applyBorder="1" applyAlignment="1">
      <alignment horizontal="center" vertical="center" wrapText="1" shrinkToFit="1"/>
    </xf>
    <xf numFmtId="0" fontId="17" fillId="0" borderId="20" xfId="0" applyFont="1" applyBorder="1" applyAlignment="1">
      <alignment horizontal="center" vertical="center" wrapText="1" shrinkToFit="1"/>
    </xf>
    <xf numFmtId="0" fontId="21" fillId="0" borderId="78" xfId="0" applyFont="1" applyBorder="1" applyAlignment="1">
      <alignment horizontal="distributed" vertical="center" justifyLastLine="1" shrinkToFit="1"/>
    </xf>
    <xf numFmtId="0" fontId="21" fillId="0" borderId="16" xfId="0" applyFont="1" applyBorder="1" applyAlignment="1">
      <alignment horizontal="distributed" vertical="center" justifyLastLine="1" shrinkToFit="1"/>
    </xf>
    <xf numFmtId="0" fontId="21" fillId="0" borderId="17" xfId="0" applyFont="1" applyBorder="1" applyAlignment="1">
      <alignment horizontal="distributed" vertical="center" justifyLastLine="1" shrinkToFit="1"/>
    </xf>
    <xf numFmtId="0" fontId="21" fillId="0" borderId="9" xfId="0" applyFont="1" applyBorder="1" applyAlignment="1">
      <alignment horizontal="distributed" vertical="center" justifyLastLine="1" shrinkToFit="1"/>
    </xf>
    <xf numFmtId="0" fontId="21" fillId="0" borderId="0" xfId="0" applyFont="1" applyAlignment="1">
      <alignment horizontal="distributed" vertical="center" justifyLastLine="1" shrinkToFit="1"/>
    </xf>
    <xf numFmtId="0" fontId="21" fillId="0" borderId="44" xfId="0" applyFont="1" applyBorder="1" applyAlignment="1">
      <alignment horizontal="distributed" vertical="center" justifyLastLine="1" shrinkToFit="1"/>
    </xf>
    <xf numFmtId="0" fontId="21" fillId="0" borderId="74" xfId="0" applyFont="1" applyBorder="1" applyAlignment="1">
      <alignment horizontal="distributed" vertical="center" justifyLastLine="1" shrinkToFit="1"/>
    </xf>
    <xf numFmtId="0" fontId="21" fillId="0" borderId="69" xfId="0" applyFont="1" applyBorder="1" applyAlignment="1">
      <alignment horizontal="distributed" vertical="center" justifyLastLine="1" shrinkToFit="1"/>
    </xf>
    <xf numFmtId="0" fontId="21" fillId="0" borderId="77" xfId="0" applyFont="1" applyBorder="1" applyAlignment="1">
      <alignment horizontal="distributed" vertical="center" justifyLastLine="1" shrinkToFit="1"/>
    </xf>
    <xf numFmtId="0" fontId="17" fillId="0" borderId="97" xfId="0" applyFont="1" applyBorder="1" applyAlignment="1">
      <alignment horizontal="center" vertical="center" justifyLastLine="1" shrinkToFit="1"/>
    </xf>
    <xf numFmtId="0" fontId="17" fillId="0" borderId="95" xfId="0" applyFont="1" applyBorder="1" applyAlignment="1">
      <alignment horizontal="center" vertical="center" justifyLastLine="1" shrinkToFit="1"/>
    </xf>
    <xf numFmtId="0" fontId="17" fillId="0" borderId="96" xfId="0" applyFont="1" applyBorder="1" applyAlignment="1">
      <alignment horizontal="center" vertical="center" justifyLastLine="1" shrinkToFit="1"/>
    </xf>
    <xf numFmtId="0" fontId="21" fillId="0" borderId="21" xfId="0" applyFont="1" applyBorder="1" applyAlignment="1">
      <alignment horizontal="distributed" vertical="center" justifyLastLine="1" shrinkToFit="1"/>
    </xf>
    <xf numFmtId="0" fontId="21" fillId="0" borderId="19" xfId="0" applyFont="1" applyBorder="1" applyAlignment="1">
      <alignment horizontal="distributed" vertical="center" justifyLastLine="1" shrinkToFit="1"/>
    </xf>
    <xf numFmtId="0" fontId="21" fillId="0" borderId="20" xfId="0" applyFont="1" applyBorder="1" applyAlignment="1">
      <alignment horizontal="distributed" vertical="center" justifyLastLine="1" shrinkToFit="1"/>
    </xf>
    <xf numFmtId="0" fontId="17" fillId="0" borderId="114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7" fillId="0" borderId="83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17" fillId="0" borderId="77" xfId="0" applyFont="1" applyBorder="1" applyAlignment="1">
      <alignment horizontal="center" vertical="center"/>
    </xf>
    <xf numFmtId="0" fontId="42" fillId="0" borderId="10" xfId="0" applyFont="1" applyBorder="1" applyAlignment="1" applyProtection="1">
      <alignment vertical="center" wrapText="1" shrinkToFit="1"/>
      <protection locked="0"/>
    </xf>
    <xf numFmtId="0" fontId="42" fillId="0" borderId="11" xfId="0" applyFont="1" applyBorder="1" applyAlignment="1" applyProtection="1">
      <alignment vertical="center" wrapText="1" shrinkToFit="1"/>
      <protection locked="0"/>
    </xf>
    <xf numFmtId="0" fontId="42" fillId="0" borderId="69" xfId="0" applyFont="1" applyBorder="1" applyAlignment="1" applyProtection="1">
      <alignment vertical="center" wrapText="1" shrinkToFit="1"/>
      <protection locked="0"/>
    </xf>
    <xf numFmtId="0" fontId="42" fillId="0" borderId="75" xfId="0" applyFont="1" applyBorder="1" applyAlignment="1" applyProtection="1">
      <alignment vertical="center" wrapText="1" shrinkToFit="1"/>
      <protection locked="0"/>
    </xf>
    <xf numFmtId="0" fontId="37" fillId="5" borderId="41" xfId="0" applyFont="1" applyFill="1" applyBorder="1" applyAlignment="1" applyProtection="1">
      <alignment horizontal="center" vertical="center" shrinkToFit="1"/>
      <protection locked="0"/>
    </xf>
    <xf numFmtId="0" fontId="37" fillId="5" borderId="10" xfId="0" applyFont="1" applyFill="1" applyBorder="1" applyAlignment="1" applyProtection="1">
      <alignment horizontal="center" vertical="center" shrinkToFit="1"/>
      <protection locked="0"/>
    </xf>
    <xf numFmtId="0" fontId="37" fillId="5" borderId="74" xfId="0" applyFont="1" applyFill="1" applyBorder="1" applyAlignment="1" applyProtection="1">
      <alignment horizontal="center" vertical="center" shrinkToFit="1"/>
      <protection locked="0"/>
    </xf>
    <xf numFmtId="0" fontId="37" fillId="5" borderId="69" xfId="0" applyFont="1" applyFill="1" applyBorder="1" applyAlignment="1" applyProtection="1">
      <alignment horizontal="center" vertical="center" shrinkToFit="1"/>
      <protection locked="0"/>
    </xf>
    <xf numFmtId="0" fontId="10" fillId="5" borderId="13" xfId="0" applyFont="1" applyFill="1" applyBorder="1" applyAlignment="1" applyProtection="1">
      <alignment horizontal="center" vertical="center"/>
      <protection locked="0"/>
    </xf>
    <xf numFmtId="0" fontId="10" fillId="5" borderId="71" xfId="0" applyFont="1" applyFill="1" applyBorder="1" applyAlignment="1" applyProtection="1">
      <alignment horizontal="center" vertical="center"/>
      <protection locked="0"/>
    </xf>
    <xf numFmtId="0" fontId="18" fillId="0" borderId="28" xfId="0" applyFont="1" applyBorder="1" applyAlignment="1">
      <alignment horizontal="center" vertical="center" textRotation="255"/>
    </xf>
    <xf numFmtId="0" fontId="18" fillId="0" borderId="62" xfId="0" applyFont="1" applyBorder="1" applyAlignment="1">
      <alignment horizontal="center" vertical="center" textRotation="255"/>
    </xf>
    <xf numFmtId="0" fontId="45" fillId="0" borderId="12" xfId="0" applyFont="1" applyBorder="1" applyAlignment="1">
      <alignment horizontal="center" vertical="center" shrinkToFit="1"/>
    </xf>
    <xf numFmtId="0" fontId="45" fillId="0" borderId="14" xfId="0" applyFont="1" applyBorder="1" applyAlignment="1">
      <alignment horizontal="center" vertical="center" shrinkToFit="1"/>
    </xf>
    <xf numFmtId="0" fontId="21" fillId="0" borderId="76" xfId="0" applyFont="1" applyBorder="1" applyAlignment="1">
      <alignment horizontal="center" vertical="center" shrinkToFit="1"/>
    </xf>
    <xf numFmtId="0" fontId="12" fillId="5" borderId="33" xfId="0" applyFont="1" applyFill="1" applyBorder="1" applyAlignment="1" applyProtection="1">
      <alignment horizontal="left" vertical="center" indent="1" shrinkToFit="1"/>
      <protection locked="0"/>
    </xf>
    <xf numFmtId="0" fontId="12" fillId="5" borderId="34" xfId="0" applyFont="1" applyFill="1" applyBorder="1" applyAlignment="1" applyProtection="1">
      <alignment horizontal="left" vertical="center" indent="1" shrinkToFit="1"/>
      <protection locked="0"/>
    </xf>
    <xf numFmtId="0" fontId="12" fillId="5" borderId="67" xfId="0" applyFont="1" applyFill="1" applyBorder="1" applyAlignment="1" applyProtection="1">
      <alignment horizontal="left" vertical="center" indent="1" shrinkToFit="1"/>
      <protection locked="0"/>
    </xf>
    <xf numFmtId="0" fontId="12" fillId="5" borderId="23" xfId="0" applyFont="1" applyFill="1" applyBorder="1" applyAlignment="1" applyProtection="1">
      <alignment horizontal="left" vertical="center" indent="1" shrinkToFit="1"/>
      <protection locked="0"/>
    </xf>
    <xf numFmtId="0" fontId="12" fillId="5" borderId="25" xfId="0" applyFont="1" applyFill="1" applyBorder="1" applyAlignment="1" applyProtection="1">
      <alignment horizontal="left" vertical="center" indent="1" shrinkToFit="1"/>
      <protection locked="0"/>
    </xf>
    <xf numFmtId="0" fontId="12" fillId="5" borderId="26" xfId="0" applyFont="1" applyFill="1" applyBorder="1" applyAlignment="1" applyProtection="1">
      <alignment horizontal="left" vertical="center" indent="1" shrinkToFit="1"/>
      <protection locked="0"/>
    </xf>
    <xf numFmtId="0" fontId="12" fillId="5" borderId="8" xfId="0" applyFont="1" applyFill="1" applyBorder="1" applyAlignment="1" applyProtection="1">
      <alignment horizontal="center" vertical="center" justifyLastLine="1" shrinkToFit="1"/>
      <protection locked="0"/>
    </xf>
    <xf numFmtId="0" fontId="12" fillId="5" borderId="6" xfId="0" applyFont="1" applyFill="1" applyBorder="1" applyAlignment="1" applyProtection="1">
      <alignment horizontal="center" vertical="center" justifyLastLine="1" shrinkToFit="1"/>
      <protection locked="0"/>
    </xf>
    <xf numFmtId="56" fontId="12" fillId="5" borderId="97" xfId="0" applyNumberFormat="1" applyFont="1" applyFill="1" applyBorder="1" applyAlignment="1" applyProtection="1">
      <alignment horizontal="center" vertical="center" justifyLastLine="1" shrinkToFit="1"/>
      <protection locked="0"/>
    </xf>
    <xf numFmtId="0" fontId="12" fillId="5" borderId="95" xfId="0" applyFont="1" applyFill="1" applyBorder="1" applyAlignment="1" applyProtection="1">
      <alignment horizontal="center" vertical="center" justifyLastLine="1" shrinkToFit="1"/>
      <protection locked="0"/>
    </xf>
    <xf numFmtId="0" fontId="12" fillId="5" borderId="78" xfId="0" applyFont="1" applyFill="1" applyBorder="1" applyAlignment="1" applyProtection="1">
      <alignment vertical="center" wrapText="1" justifyLastLine="1" shrinkToFit="1"/>
      <protection locked="0"/>
    </xf>
    <xf numFmtId="0" fontId="12" fillId="5" borderId="16" xfId="0" applyFont="1" applyFill="1" applyBorder="1" applyAlignment="1" applyProtection="1">
      <alignment vertical="center" wrapText="1" justifyLastLine="1" shrinkToFit="1"/>
      <protection locked="0"/>
    </xf>
    <xf numFmtId="0" fontId="12" fillId="5" borderId="72" xfId="0" applyFont="1" applyFill="1" applyBorder="1" applyAlignment="1" applyProtection="1">
      <alignment vertical="center" wrapText="1" justifyLastLine="1" shrinkToFit="1"/>
      <protection locked="0"/>
    </xf>
    <xf numFmtId="0" fontId="12" fillId="5" borderId="9" xfId="0" applyFont="1" applyFill="1" applyBorder="1" applyAlignment="1" applyProtection="1">
      <alignment vertical="center" wrapText="1" justifyLastLine="1" shrinkToFit="1"/>
      <protection locked="0"/>
    </xf>
    <xf numFmtId="0" fontId="12" fillId="5" borderId="0" xfId="0" applyFont="1" applyFill="1" applyAlignment="1" applyProtection="1">
      <alignment vertical="center" wrapText="1" justifyLastLine="1" shrinkToFit="1"/>
      <protection locked="0"/>
    </xf>
    <xf numFmtId="0" fontId="12" fillId="5" borderId="45" xfId="0" applyFont="1" applyFill="1" applyBorder="1" applyAlignment="1" applyProtection="1">
      <alignment vertical="center" wrapText="1" justifyLastLine="1" shrinkToFit="1"/>
      <protection locked="0"/>
    </xf>
    <xf numFmtId="0" fontId="12" fillId="5" borderId="74" xfId="0" applyFont="1" applyFill="1" applyBorder="1" applyAlignment="1" applyProtection="1">
      <alignment vertical="center" wrapText="1" justifyLastLine="1" shrinkToFit="1"/>
      <protection locked="0"/>
    </xf>
    <xf numFmtId="0" fontId="12" fillId="5" borderId="69" xfId="0" applyFont="1" applyFill="1" applyBorder="1" applyAlignment="1" applyProtection="1">
      <alignment vertical="center" wrapText="1" justifyLastLine="1" shrinkToFit="1"/>
      <protection locked="0"/>
    </xf>
    <xf numFmtId="0" fontId="12" fillId="5" borderId="75" xfId="0" applyFont="1" applyFill="1" applyBorder="1" applyAlignment="1" applyProtection="1">
      <alignment vertical="center" wrapText="1" justifyLastLine="1" shrinkToFit="1"/>
      <protection locked="0"/>
    </xf>
    <xf numFmtId="0" fontId="19" fillId="0" borderId="23" xfId="0" applyFont="1" applyBorder="1" applyAlignment="1">
      <alignment horizontal="distributed" vertical="center" justifyLastLine="1"/>
    </xf>
    <xf numFmtId="0" fontId="19" fillId="0" borderId="25" xfId="0" applyFont="1" applyBorder="1" applyAlignment="1">
      <alignment horizontal="distributed" vertical="center" justifyLastLine="1"/>
    </xf>
    <xf numFmtId="0" fontId="19" fillId="0" borderId="24" xfId="0" applyFont="1" applyBorder="1" applyAlignment="1">
      <alignment horizontal="distributed" vertical="center" justifyLastLine="1"/>
    </xf>
    <xf numFmtId="0" fontId="19" fillId="0" borderId="70" xfId="0" applyFont="1" applyBorder="1" applyAlignment="1">
      <alignment horizontal="distributed" vertical="center" justifyLastLine="1"/>
    </xf>
    <xf numFmtId="0" fontId="19" fillId="0" borderId="13" xfId="0" applyFont="1" applyBorder="1" applyAlignment="1">
      <alignment horizontal="distributed" vertical="center" justifyLastLine="1"/>
    </xf>
    <xf numFmtId="0" fontId="19" fillId="0" borderId="14" xfId="0" applyFont="1" applyBorder="1" applyAlignment="1">
      <alignment horizontal="distributed" vertical="center" justifyLastLine="1"/>
    </xf>
    <xf numFmtId="0" fontId="19" fillId="0" borderId="33" xfId="0" applyFont="1" applyBorder="1" applyAlignment="1">
      <alignment horizontal="distributed" vertical="center" justifyLastLine="1" shrinkToFit="1"/>
    </xf>
    <xf numFmtId="0" fontId="19" fillId="0" borderId="34" xfId="0" applyFont="1" applyBorder="1" applyAlignment="1">
      <alignment horizontal="distributed" vertical="center" justifyLastLine="1" shrinkToFit="1"/>
    </xf>
    <xf numFmtId="0" fontId="19" fillId="0" borderId="35" xfId="0" applyFont="1" applyBorder="1" applyAlignment="1">
      <alignment horizontal="distributed" vertical="center" justifyLastLine="1" shrinkToFit="1"/>
    </xf>
    <xf numFmtId="0" fontId="17" fillId="0" borderId="78" xfId="0" applyFont="1" applyBorder="1" applyAlignment="1" applyProtection="1">
      <alignment vertical="center" wrapText="1"/>
      <protection locked="0"/>
    </xf>
    <xf numFmtId="0" fontId="17" fillId="0" borderId="16" xfId="0" applyFont="1" applyBorder="1" applyAlignment="1" applyProtection="1">
      <alignment vertical="center" wrapText="1"/>
      <protection locked="0"/>
    </xf>
    <xf numFmtId="0" fontId="17" fillId="0" borderId="72" xfId="0" applyFont="1" applyBorder="1" applyAlignment="1" applyProtection="1">
      <alignment vertical="center" wrapText="1"/>
      <protection locked="0"/>
    </xf>
    <xf numFmtId="0" fontId="17" fillId="0" borderId="9" xfId="0" applyFont="1" applyBorder="1" applyAlignment="1" applyProtection="1">
      <alignment vertical="center" wrapText="1"/>
      <protection locked="0"/>
    </xf>
    <xf numFmtId="0" fontId="17" fillId="0" borderId="0" xfId="0" applyFont="1" applyAlignment="1" applyProtection="1">
      <alignment vertical="center" wrapText="1"/>
      <protection locked="0"/>
    </xf>
    <xf numFmtId="0" fontId="17" fillId="0" borderId="45" xfId="0" applyFont="1" applyBorder="1" applyAlignment="1" applyProtection="1">
      <alignment vertical="center" wrapText="1"/>
      <protection locked="0"/>
    </xf>
    <xf numFmtId="0" fontId="17" fillId="0" borderId="21" xfId="0" applyFont="1" applyBorder="1" applyAlignment="1" applyProtection="1">
      <alignment vertical="center" wrapText="1"/>
      <protection locked="0"/>
    </xf>
    <xf numFmtId="0" fontId="17" fillId="0" borderId="19" xfId="0" applyFont="1" applyBorder="1" applyAlignment="1" applyProtection="1">
      <alignment vertical="center" wrapText="1"/>
      <protection locked="0"/>
    </xf>
    <xf numFmtId="0" fontId="17" fillId="0" borderId="73" xfId="0" applyFont="1" applyBorder="1" applyAlignment="1" applyProtection="1">
      <alignment vertical="center" wrapText="1"/>
      <protection locked="0"/>
    </xf>
    <xf numFmtId="0" fontId="12" fillId="5" borderId="70" xfId="0" applyFont="1" applyFill="1" applyBorder="1" applyAlignment="1" applyProtection="1">
      <alignment horizontal="left" vertical="center" indent="1" shrinkToFit="1"/>
      <protection locked="0"/>
    </xf>
    <xf numFmtId="0" fontId="12" fillId="5" borderId="13" xfId="0" applyFont="1" applyFill="1" applyBorder="1" applyAlignment="1" applyProtection="1">
      <alignment horizontal="left" vertical="center" indent="1" shrinkToFit="1"/>
      <protection locked="0"/>
    </xf>
    <xf numFmtId="0" fontId="12" fillId="5" borderId="71" xfId="0" applyFont="1" applyFill="1" applyBorder="1" applyAlignment="1" applyProtection="1">
      <alignment horizontal="left" vertical="center" indent="1" shrinkToFit="1"/>
      <protection locked="0"/>
    </xf>
    <xf numFmtId="0" fontId="17" fillId="2" borderId="87" xfId="0" applyFont="1" applyFill="1" applyBorder="1" applyAlignment="1">
      <alignment horizontal="center" vertical="center"/>
    </xf>
    <xf numFmtId="0" fontId="17" fillId="2" borderId="99" xfId="0" applyFont="1" applyFill="1" applyBorder="1" applyAlignment="1">
      <alignment horizontal="center" vertical="center"/>
    </xf>
    <xf numFmtId="0" fontId="12" fillId="5" borderId="95" xfId="0" applyFont="1" applyFill="1" applyBorder="1" applyAlignment="1" applyProtection="1">
      <alignment horizontal="center" vertical="center"/>
      <protection locked="0"/>
    </xf>
    <xf numFmtId="0" fontId="12" fillId="5" borderId="98" xfId="0" applyFont="1" applyFill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 justifyLastLine="1" shrinkToFit="1"/>
      <protection hidden="1"/>
    </xf>
    <xf numFmtId="0" fontId="12" fillId="0" borderId="84" xfId="0" applyFont="1" applyBorder="1" applyAlignment="1" applyProtection="1">
      <alignment horizontal="center" vertical="center" justifyLastLine="1" shrinkToFit="1"/>
      <protection hidden="1"/>
    </xf>
    <xf numFmtId="0" fontId="36" fillId="0" borderId="101" xfId="0" applyFont="1" applyBorder="1" applyAlignment="1" applyProtection="1">
      <alignment horizontal="center" vertical="center"/>
      <protection locked="0"/>
    </xf>
    <xf numFmtId="0" fontId="36" fillId="0" borderId="102" xfId="0" applyFont="1" applyBorder="1" applyAlignment="1" applyProtection="1">
      <alignment horizontal="center" vertical="center"/>
      <protection locked="0"/>
    </xf>
    <xf numFmtId="0" fontId="36" fillId="0" borderId="103" xfId="0" applyFont="1" applyBorder="1" applyAlignment="1" applyProtection="1">
      <alignment horizontal="center" vertical="center"/>
      <protection locked="0"/>
    </xf>
    <xf numFmtId="0" fontId="36" fillId="0" borderId="104" xfId="0" applyFont="1" applyBorder="1" applyAlignment="1" applyProtection="1">
      <alignment horizontal="center" vertical="center"/>
      <protection locked="0"/>
    </xf>
    <xf numFmtId="0" fontId="36" fillId="0" borderId="105" xfId="0" applyFont="1" applyBorder="1" applyAlignment="1" applyProtection="1">
      <alignment horizontal="center" vertical="center"/>
      <protection locked="0"/>
    </xf>
    <xf numFmtId="0" fontId="36" fillId="0" borderId="106" xfId="0" applyFont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  <protection hidden="1"/>
    </xf>
    <xf numFmtId="0" fontId="43" fillId="0" borderId="0" xfId="0" applyFont="1" applyAlignment="1" applyProtection="1">
      <alignment horizontal="right"/>
      <protection locked="0"/>
    </xf>
    <xf numFmtId="0" fontId="21" fillId="0" borderId="12" xfId="0" applyFont="1" applyBorder="1" applyAlignment="1">
      <alignment horizontal="distributed" vertical="center" justifyLastLine="1"/>
    </xf>
    <xf numFmtId="0" fontId="21" fillId="0" borderId="13" xfId="0" applyFont="1" applyBorder="1" applyAlignment="1">
      <alignment horizontal="distributed" vertical="center" justifyLastLine="1"/>
    </xf>
    <xf numFmtId="0" fontId="21" fillId="0" borderId="14" xfId="0" applyFont="1" applyBorder="1" applyAlignment="1">
      <alignment horizontal="distributed" vertical="center" justifyLastLine="1"/>
    </xf>
    <xf numFmtId="0" fontId="21" fillId="2" borderId="70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1" fillId="2" borderId="108" xfId="0" applyFont="1" applyFill="1" applyBorder="1" applyAlignment="1">
      <alignment horizontal="center" vertical="center"/>
    </xf>
    <xf numFmtId="0" fontId="12" fillId="5" borderId="13" xfId="0" applyFont="1" applyFill="1" applyBorder="1" applyAlignment="1" applyProtection="1">
      <alignment horizontal="center" vertical="center"/>
      <protection locked="0"/>
    </xf>
    <xf numFmtId="0" fontId="21" fillId="0" borderId="92" xfId="0" applyFont="1" applyBorder="1" applyAlignment="1">
      <alignment horizontal="distributed" vertical="center" justifyLastLine="1" shrinkToFit="1"/>
    </xf>
    <xf numFmtId="0" fontId="21" fillId="0" borderId="6" xfId="0" applyFont="1" applyBorder="1" applyAlignment="1">
      <alignment horizontal="distributed" vertical="center" justifyLastLine="1" shrinkToFit="1"/>
    </xf>
    <xf numFmtId="0" fontId="21" fillId="0" borderId="7" xfId="0" applyFont="1" applyBorder="1" applyAlignment="1">
      <alignment horizontal="distributed" vertical="center" justifyLastLine="1" shrinkToFit="1"/>
    </xf>
    <xf numFmtId="0" fontId="21" fillId="0" borderId="92" xfId="0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21" fillId="0" borderId="7" xfId="0" applyFont="1" applyBorder="1" applyAlignment="1">
      <alignment horizontal="center" vertical="center" shrinkToFit="1"/>
    </xf>
    <xf numFmtId="0" fontId="17" fillId="0" borderId="94" xfId="0" applyFont="1" applyBorder="1" applyAlignment="1">
      <alignment horizontal="distributed" vertical="center" justifyLastLine="1" shrinkToFit="1"/>
    </xf>
    <xf numFmtId="0" fontId="17" fillId="0" borderId="95" xfId="0" applyFont="1" applyBorder="1" applyAlignment="1">
      <alignment horizontal="distributed" vertical="center" justifyLastLine="1" shrinkToFit="1"/>
    </xf>
    <xf numFmtId="0" fontId="17" fillId="0" borderId="96" xfId="0" applyFont="1" applyBorder="1" applyAlignment="1">
      <alignment horizontal="distributed" vertical="center" justifyLastLine="1" shrinkToFit="1"/>
    </xf>
    <xf numFmtId="0" fontId="12" fillId="5" borderId="97" xfId="0" applyFont="1" applyFill="1" applyBorder="1" applyAlignment="1" applyProtection="1">
      <alignment horizontal="center" vertical="center" shrinkToFit="1"/>
      <protection locked="0"/>
    </xf>
    <xf numFmtId="0" fontId="12" fillId="5" borderId="95" xfId="0" applyFont="1" applyFill="1" applyBorder="1" applyAlignment="1" applyProtection="1">
      <alignment horizontal="center" vertical="center" shrinkToFit="1"/>
      <protection locked="0"/>
    </xf>
    <xf numFmtId="0" fontId="12" fillId="5" borderId="8" xfId="0" applyFont="1" applyFill="1" applyBorder="1" applyAlignment="1" applyProtection="1">
      <alignment horizontal="left" vertical="center" indent="1" shrinkToFit="1"/>
      <protection locked="0"/>
    </xf>
    <xf numFmtId="0" fontId="12" fillId="5" borderId="6" xfId="0" applyFont="1" applyFill="1" applyBorder="1" applyAlignment="1" applyProtection="1">
      <alignment horizontal="left" vertical="center" indent="1" shrinkToFit="1"/>
      <protection locked="0"/>
    </xf>
    <xf numFmtId="0" fontId="12" fillId="5" borderId="84" xfId="0" applyFont="1" applyFill="1" applyBorder="1" applyAlignment="1" applyProtection="1">
      <alignment horizontal="left" vertical="center" indent="1" shrinkToFit="1"/>
      <protection locked="0"/>
    </xf>
    <xf numFmtId="0" fontId="21" fillId="0" borderId="76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12" fillId="5" borderId="23" xfId="0" applyFont="1" applyFill="1" applyBorder="1" applyAlignment="1" applyProtection="1">
      <alignment horizontal="left" vertical="center"/>
      <protection locked="0"/>
    </xf>
    <xf numFmtId="0" fontId="12" fillId="5" borderId="25" xfId="0" applyFont="1" applyFill="1" applyBorder="1" applyAlignment="1" applyProtection="1">
      <alignment horizontal="left" vertical="center"/>
      <protection locked="0"/>
    </xf>
    <xf numFmtId="0" fontId="12" fillId="5" borderId="26" xfId="0" applyFont="1" applyFill="1" applyBorder="1" applyAlignment="1" applyProtection="1">
      <alignment horizontal="left" vertical="center"/>
      <protection locked="0"/>
    </xf>
    <xf numFmtId="0" fontId="12" fillId="5" borderId="33" xfId="0" applyFont="1" applyFill="1" applyBorder="1" applyAlignment="1" applyProtection="1">
      <alignment vertical="center" shrinkToFit="1"/>
      <protection locked="0"/>
    </xf>
    <xf numFmtId="0" fontId="12" fillId="5" borderId="34" xfId="0" applyFont="1" applyFill="1" applyBorder="1" applyAlignment="1" applyProtection="1">
      <alignment vertical="center" shrinkToFit="1"/>
      <protection locked="0"/>
    </xf>
    <xf numFmtId="0" fontId="12" fillId="5" borderId="67" xfId="0" applyFont="1" applyFill="1" applyBorder="1" applyAlignment="1" applyProtection="1">
      <alignment vertical="center" shrinkToFit="1"/>
      <protection locked="0"/>
    </xf>
    <xf numFmtId="0" fontId="12" fillId="5" borderId="8" xfId="0" applyFont="1" applyFill="1" applyBorder="1" applyAlignment="1" applyProtection="1">
      <alignment vertical="center" shrinkToFit="1"/>
      <protection locked="0"/>
    </xf>
    <xf numFmtId="0" fontId="12" fillId="5" borderId="6" xfId="0" applyFont="1" applyFill="1" applyBorder="1" applyAlignment="1" applyProtection="1">
      <alignment vertical="center" shrinkToFit="1"/>
      <protection locked="0"/>
    </xf>
    <xf numFmtId="0" fontId="12" fillId="5" borderId="84" xfId="0" applyFont="1" applyFill="1" applyBorder="1" applyAlignment="1" applyProtection="1">
      <alignment vertical="center" shrinkToFit="1"/>
      <protection locked="0"/>
    </xf>
    <xf numFmtId="0" fontId="21" fillId="0" borderId="91" xfId="0" applyFont="1" applyBorder="1" applyAlignment="1">
      <alignment horizontal="distributed" vertical="center" justifyLastLine="1" shrinkToFit="1"/>
    </xf>
    <xf numFmtId="0" fontId="21" fillId="0" borderId="34" xfId="0" applyFont="1" applyBorder="1" applyAlignment="1">
      <alignment horizontal="distributed" vertical="center" justifyLastLine="1" shrinkToFit="1"/>
    </xf>
    <xf numFmtId="0" fontId="21" fillId="0" borderId="35" xfId="0" applyFont="1" applyBorder="1" applyAlignment="1">
      <alignment horizontal="distributed" vertical="center" justifyLastLine="1" shrinkToFit="1"/>
    </xf>
    <xf numFmtId="0" fontId="21" fillId="0" borderId="1" xfId="0" applyFont="1" applyBorder="1" applyAlignment="1">
      <alignment horizontal="distributed" vertical="center" justifyLastLine="1" shrinkToFit="1"/>
    </xf>
    <xf numFmtId="0" fontId="21" fillId="0" borderId="2" xfId="0" applyFont="1" applyBorder="1" applyAlignment="1">
      <alignment horizontal="distributed" vertical="center" justifyLastLine="1" shrinkToFit="1"/>
    </xf>
    <xf numFmtId="0" fontId="21" fillId="0" borderId="3" xfId="0" applyFont="1" applyBorder="1" applyAlignment="1">
      <alignment horizontal="distributed" vertical="center" justifyLastLine="1" shrinkToFit="1"/>
    </xf>
    <xf numFmtId="0" fontId="12" fillId="0" borderId="0" xfId="0" applyFont="1" applyAlignment="1" applyProtection="1">
      <alignment horizontal="right" shrinkToFit="1"/>
      <protection hidden="1"/>
    </xf>
    <xf numFmtId="0" fontId="10" fillId="0" borderId="0" xfId="0" applyFont="1" applyAlignment="1" applyProtection="1">
      <alignment horizontal="center"/>
      <protection hidden="1"/>
    </xf>
    <xf numFmtId="0" fontId="35" fillId="5" borderId="2" xfId="0" applyFont="1" applyFill="1" applyBorder="1" applyProtection="1">
      <alignment vertical="center"/>
      <protection locked="0"/>
    </xf>
    <xf numFmtId="0" fontId="17" fillId="0" borderId="2" xfId="0" applyFont="1" applyBorder="1" applyAlignment="1">
      <alignment horizontal="center" vertical="center"/>
    </xf>
    <xf numFmtId="0" fontId="17" fillId="0" borderId="79" xfId="0" applyFont="1" applyBorder="1" applyAlignment="1">
      <alignment horizontal="center" vertical="center"/>
    </xf>
    <xf numFmtId="0" fontId="12" fillId="5" borderId="80" xfId="0" applyFont="1" applyFill="1" applyBorder="1" applyAlignment="1" applyProtection="1">
      <alignment horizontal="center" vertical="center"/>
      <protection locked="0"/>
    </xf>
    <xf numFmtId="0" fontId="12" fillId="5" borderId="2" xfId="0" applyFont="1" applyFill="1" applyBorder="1" applyAlignment="1" applyProtection="1">
      <alignment horizontal="center" vertical="center"/>
      <protection locked="0"/>
    </xf>
    <xf numFmtId="0" fontId="35" fillId="0" borderId="1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182" fontId="35" fillId="5" borderId="2" xfId="0" applyNumberFormat="1" applyFont="1" applyFill="1" applyBorder="1" applyAlignment="1" applyProtection="1">
      <alignment horizontal="center" vertical="center"/>
      <protection locked="0"/>
    </xf>
    <xf numFmtId="0" fontId="47" fillId="0" borderId="80" xfId="0" applyFont="1" applyBorder="1" applyAlignment="1">
      <alignment horizontal="distributed" vertical="center" justifyLastLine="1"/>
    </xf>
    <xf numFmtId="0" fontId="47" fillId="0" borderId="2" xfId="0" applyFont="1" applyBorder="1" applyAlignment="1">
      <alignment horizontal="distributed" vertical="center" justifyLastLine="1"/>
    </xf>
    <xf numFmtId="0" fontId="17" fillId="5" borderId="2" xfId="0" applyFont="1" applyFill="1" applyBorder="1" applyAlignment="1" applyProtection="1">
      <alignment horizontal="center" vertical="center"/>
      <protection locked="0"/>
    </xf>
    <xf numFmtId="0" fontId="21" fillId="0" borderId="80" xfId="0" applyFont="1" applyBorder="1" applyAlignment="1">
      <alignment horizontal="distributed" vertical="center" justifyLastLine="1"/>
    </xf>
    <xf numFmtId="0" fontId="21" fillId="0" borderId="2" xfId="0" applyFont="1" applyBorder="1" applyAlignment="1">
      <alignment horizontal="distributed" vertical="center" justifyLastLine="1"/>
    </xf>
    <xf numFmtId="0" fontId="21" fillId="0" borderId="86" xfId="0" applyFont="1" applyBorder="1" applyAlignment="1">
      <alignment horizontal="distributed" vertical="center" justifyLastLine="1"/>
    </xf>
    <xf numFmtId="176" fontId="14" fillId="0" borderId="19" xfId="0" applyNumberFormat="1" applyFont="1" applyBorder="1" applyAlignment="1" applyProtection="1">
      <alignment horizontal="right" shrinkToFit="1"/>
      <protection hidden="1"/>
    </xf>
    <xf numFmtId="177" fontId="15" fillId="0" borderId="19" xfId="0" applyNumberFormat="1" applyFont="1" applyBorder="1" applyAlignment="1" applyProtection="1">
      <alignment horizontal="left"/>
      <protection hidden="1"/>
    </xf>
    <xf numFmtId="0" fontId="31" fillId="0" borderId="0" xfId="0" applyFont="1" applyAlignment="1">
      <alignment vertical="center" shrinkToFit="1"/>
    </xf>
    <xf numFmtId="0" fontId="26" fillId="0" borderId="1" xfId="0" applyFont="1" applyBorder="1" applyAlignment="1" applyProtection="1">
      <alignment horizontal="center" vertical="center"/>
      <protection hidden="1"/>
    </xf>
    <xf numFmtId="0" fontId="26" fillId="0" borderId="2" xfId="0" applyFont="1" applyBorder="1" applyAlignment="1" applyProtection="1">
      <alignment horizontal="center" vertical="center"/>
      <protection hidden="1"/>
    </xf>
    <xf numFmtId="0" fontId="26" fillId="0" borderId="3" xfId="0" applyFont="1" applyBorder="1" applyAlignment="1" applyProtection="1">
      <alignment horizontal="center" vertical="center"/>
      <protection hidden="1"/>
    </xf>
    <xf numFmtId="49" fontId="17" fillId="0" borderId="33" xfId="0" applyNumberFormat="1" applyFont="1" applyBorder="1" applyAlignment="1" applyProtection="1">
      <alignment horizontal="center" vertical="center" shrinkToFit="1"/>
      <protection locked="0"/>
    </xf>
    <xf numFmtId="49" fontId="17" fillId="0" borderId="34" xfId="0" applyNumberFormat="1" applyFont="1" applyBorder="1" applyAlignment="1" applyProtection="1">
      <alignment horizontal="center" vertical="center" shrinkToFit="1"/>
      <protection locked="0"/>
    </xf>
    <xf numFmtId="49" fontId="17" fillId="0" borderId="35" xfId="0" applyNumberFormat="1" applyFont="1" applyBorder="1" applyAlignment="1" applyProtection="1">
      <alignment horizontal="center" vertical="center" shrinkToFit="1"/>
      <protection locked="0"/>
    </xf>
    <xf numFmtId="49" fontId="17" fillId="0" borderId="67" xfId="0" applyNumberFormat="1" applyFont="1" applyBorder="1" applyAlignment="1" applyProtection="1">
      <alignment horizontal="center" vertical="center" shrinkToFit="1"/>
      <protection locked="0"/>
    </xf>
    <xf numFmtId="0" fontId="19" fillId="0" borderId="31" xfId="0" applyFont="1" applyBorder="1" applyAlignment="1">
      <alignment horizontal="center" vertical="center" textRotation="255" shrinkToFit="1"/>
    </xf>
    <xf numFmtId="0" fontId="19" fillId="0" borderId="37" xfId="0" applyFont="1" applyBorder="1" applyAlignment="1">
      <alignment horizontal="center" vertical="center" shrinkToFit="1"/>
    </xf>
    <xf numFmtId="0" fontId="19" fillId="0" borderId="100" xfId="0" applyFont="1" applyBorder="1" applyAlignment="1">
      <alignment horizontal="center" vertical="center" shrinkToFit="1"/>
    </xf>
    <xf numFmtId="0" fontId="19" fillId="0" borderId="32" xfId="0" applyFont="1" applyBorder="1" applyAlignment="1">
      <alignment horizontal="distributed" vertical="center" justifyLastLine="1" shrinkToFit="1"/>
    </xf>
    <xf numFmtId="49" fontId="19" fillId="0" borderId="34" xfId="0" applyNumberFormat="1" applyFont="1" applyBorder="1" applyAlignment="1" applyProtection="1">
      <alignment horizontal="center" vertical="center" wrapText="1"/>
      <protection locked="0"/>
    </xf>
    <xf numFmtId="49" fontId="19" fillId="0" borderId="35" xfId="0" applyNumberFormat="1" applyFont="1" applyBorder="1" applyAlignment="1" applyProtection="1">
      <alignment horizontal="center" vertical="center" wrapText="1"/>
      <protection locked="0"/>
    </xf>
    <xf numFmtId="49" fontId="19" fillId="0" borderId="32" xfId="0" applyNumberFormat="1" applyFont="1" applyBorder="1" applyAlignment="1" applyProtection="1">
      <alignment horizontal="center" vertical="center" wrapText="1" shrinkToFit="1"/>
      <protection locked="0"/>
    </xf>
    <xf numFmtId="49" fontId="19" fillId="0" borderId="36" xfId="0" applyNumberFormat="1" applyFont="1" applyBorder="1" applyAlignment="1" applyProtection="1">
      <alignment horizontal="center" vertical="center" wrapText="1" shrinkToFit="1"/>
      <protection locked="0"/>
    </xf>
    <xf numFmtId="0" fontId="19" fillId="0" borderId="38" xfId="0" applyFont="1" applyBorder="1" applyAlignment="1">
      <alignment horizontal="distributed" vertical="center" justifyLastLine="1"/>
    </xf>
    <xf numFmtId="49" fontId="17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8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2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9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6" xfId="0" applyNumberFormat="1" applyFont="1" applyFill="1" applyBorder="1" applyAlignment="1" applyProtection="1">
      <alignment horizontal="center" vertical="center" shrinkToFit="1"/>
      <protection locked="0"/>
    </xf>
    <xf numFmtId="49" fontId="17" fillId="5" borderId="58" xfId="0" applyNumberFormat="1" applyFont="1" applyFill="1" applyBorder="1" applyAlignment="1" applyProtection="1">
      <alignment horizontal="center" vertical="center" shrinkToFit="1"/>
      <protection locked="0"/>
    </xf>
    <xf numFmtId="49" fontId="12" fillId="5" borderId="8" xfId="0" applyNumberFormat="1" applyFont="1" applyFill="1" applyBorder="1" applyAlignment="1" applyProtection="1">
      <alignment horizontal="center" vertical="center" shrinkToFit="1"/>
      <protection locked="0"/>
    </xf>
    <xf numFmtId="49" fontId="12" fillId="5" borderId="6" xfId="0" applyNumberFormat="1" applyFont="1" applyFill="1" applyBorder="1" applyAlignment="1" applyProtection="1">
      <alignment horizontal="center" vertical="center" shrinkToFit="1"/>
      <protection locked="0"/>
    </xf>
    <xf numFmtId="49" fontId="12" fillId="5" borderId="7" xfId="0" applyNumberFormat="1" applyFont="1" applyFill="1" applyBorder="1" applyAlignment="1" applyProtection="1">
      <alignment horizontal="center" vertical="center" shrinkToFit="1"/>
      <protection locked="0"/>
    </xf>
    <xf numFmtId="49" fontId="12" fillId="5" borderId="38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9" xfId="0" applyNumberFormat="1" applyFont="1" applyFill="1" applyBorder="1" applyAlignment="1" applyProtection="1">
      <alignment horizontal="center" vertical="center" shrinkToFit="1"/>
      <protection locked="0"/>
    </xf>
    <xf numFmtId="0" fontId="17" fillId="0" borderId="52" xfId="0" applyFont="1" applyBorder="1" applyAlignment="1" applyProtection="1">
      <alignment horizontal="center" vertical="center" shrinkToFit="1"/>
      <protection locked="0"/>
    </xf>
    <xf numFmtId="0" fontId="17" fillId="0" borderId="59" xfId="0" applyFont="1" applyBorder="1" applyAlignment="1" applyProtection="1">
      <alignment horizontal="center" vertical="center" shrinkToFit="1"/>
      <protection locked="0"/>
    </xf>
    <xf numFmtId="0" fontId="19" fillId="0" borderId="38" xfId="0" applyFont="1" applyBorder="1" applyAlignment="1" applyProtection="1">
      <alignment horizontal="distributed" vertical="center" justifyLastLine="1" shrinkToFit="1"/>
      <protection locked="0"/>
    </xf>
    <xf numFmtId="0" fontId="24" fillId="0" borderId="0" xfId="0" applyFont="1" applyAlignment="1" applyProtection="1">
      <alignment horizontal="right" vertical="center"/>
      <protection hidden="1"/>
    </xf>
    <xf numFmtId="0" fontId="16" fillId="0" borderId="55" xfId="0" applyFont="1" applyBorder="1" applyAlignment="1" applyProtection="1">
      <alignment vertical="center" wrapText="1"/>
      <protection hidden="1"/>
    </xf>
    <xf numFmtId="0" fontId="16" fillId="0" borderId="56" xfId="0" applyFont="1" applyBorder="1" applyAlignment="1" applyProtection="1">
      <alignment vertical="center" wrapText="1"/>
      <protection hidden="1"/>
    </xf>
    <xf numFmtId="0" fontId="16" fillId="0" borderId="58" xfId="0" applyFont="1" applyBorder="1" applyAlignment="1" applyProtection="1">
      <alignment vertical="center" wrapText="1"/>
      <protection hidden="1"/>
    </xf>
    <xf numFmtId="0" fontId="16" fillId="0" borderId="21" xfId="0" applyFont="1" applyBorder="1" applyAlignment="1" applyProtection="1">
      <alignment vertical="center" wrapText="1"/>
      <protection hidden="1"/>
    </xf>
    <xf numFmtId="0" fontId="16" fillId="0" borderId="19" xfId="0" applyFont="1" applyBorder="1" applyAlignment="1" applyProtection="1">
      <alignment vertical="center" wrapText="1"/>
      <protection hidden="1"/>
    </xf>
    <xf numFmtId="0" fontId="16" fillId="0" borderId="73" xfId="0" applyFont="1" applyBorder="1" applyAlignment="1" applyProtection="1">
      <alignment vertical="center" wrapText="1"/>
      <protection hidden="1"/>
    </xf>
    <xf numFmtId="0" fontId="16" fillId="0" borderId="65" xfId="0" applyFont="1" applyBorder="1" applyAlignment="1" applyProtection="1">
      <alignment horizontal="center" vertical="center"/>
      <protection hidden="1"/>
    </xf>
    <xf numFmtId="0" fontId="16" fillId="0" borderId="56" xfId="0" applyFont="1" applyBorder="1" applyAlignment="1" applyProtection="1">
      <alignment horizontal="center" vertical="center"/>
      <protection hidden="1"/>
    </xf>
    <xf numFmtId="0" fontId="16" fillId="0" borderId="57" xfId="0" applyFont="1" applyBorder="1" applyAlignment="1" applyProtection="1">
      <alignment horizontal="center" vertical="center"/>
      <protection hidden="1"/>
    </xf>
    <xf numFmtId="0" fontId="16" fillId="0" borderId="18" xfId="0" applyFont="1" applyBorder="1" applyAlignment="1" applyProtection="1">
      <alignment horizontal="center" vertic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49" fontId="18" fillId="5" borderId="10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11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0" xfId="0" applyNumberFormat="1" applyFont="1" applyFill="1" applyAlignment="1" applyProtection="1">
      <alignment horizontal="center" vertical="center" wrapText="1" shrinkToFit="1"/>
      <protection locked="0"/>
    </xf>
    <xf numFmtId="49" fontId="18" fillId="5" borderId="45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47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49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7" xfId="0" applyFont="1" applyBorder="1" applyAlignment="1" applyProtection="1">
      <alignment horizontal="center" vertical="center" shrinkToFit="1"/>
      <protection locked="0"/>
    </xf>
    <xf numFmtId="0" fontId="12" fillId="0" borderId="38" xfId="0" applyFont="1" applyBorder="1" applyAlignment="1" applyProtection="1">
      <alignment horizontal="center" vertical="center" shrinkToFit="1"/>
      <protection locked="0"/>
    </xf>
    <xf numFmtId="0" fontId="12" fillId="0" borderId="39" xfId="0" applyFont="1" applyBorder="1" applyAlignment="1" applyProtection="1">
      <alignment horizontal="center" vertical="center" shrinkToFit="1"/>
      <protection locked="0"/>
    </xf>
    <xf numFmtId="0" fontId="19" fillId="0" borderId="50" xfId="0" applyFont="1" applyBorder="1" applyAlignment="1">
      <alignment horizontal="distributed" vertical="center" justifyLastLine="1"/>
    </xf>
    <xf numFmtId="0" fontId="12" fillId="0" borderId="59" xfId="0" applyFont="1" applyBorder="1" applyAlignment="1" applyProtection="1">
      <alignment horizontal="center" vertical="center" shrinkToFit="1"/>
      <protection locked="0"/>
    </xf>
    <xf numFmtId="0" fontId="12" fillId="0" borderId="50" xfId="0" applyFont="1" applyBorder="1" applyAlignment="1" applyProtection="1">
      <alignment horizontal="center" vertical="center" shrinkToFit="1"/>
      <protection locked="0"/>
    </xf>
    <xf numFmtId="0" fontId="12" fillId="0" borderId="53" xfId="0" applyFont="1" applyBorder="1" applyAlignment="1" applyProtection="1">
      <alignment horizontal="center" vertical="center" shrinkToFit="1"/>
      <protection locked="0"/>
    </xf>
    <xf numFmtId="0" fontId="19" fillId="0" borderId="22" xfId="0" applyFont="1" applyBorder="1" applyAlignment="1" applyProtection="1">
      <alignment horizontal="center" vertical="center" shrinkToFit="1"/>
      <protection hidden="1"/>
    </xf>
    <xf numFmtId="0" fontId="19" fillId="0" borderId="30" xfId="0" applyFont="1" applyBorder="1" applyAlignment="1" applyProtection="1">
      <alignment horizontal="center" vertical="center" shrinkToFit="1"/>
      <protection hidden="1"/>
    </xf>
    <xf numFmtId="0" fontId="17" fillId="0" borderId="7" xfId="0" applyFont="1" applyBorder="1" applyAlignment="1" applyProtection="1">
      <alignment horizontal="center" vertical="center" shrinkToFit="1"/>
      <protection locked="0"/>
    </xf>
    <xf numFmtId="0" fontId="17" fillId="0" borderId="38" xfId="0" applyFont="1" applyBorder="1" applyAlignment="1" applyProtection="1">
      <alignment horizontal="center" vertical="center" shrinkToFit="1"/>
      <protection locked="0"/>
    </xf>
    <xf numFmtId="0" fontId="17" fillId="0" borderId="39" xfId="0" applyFont="1" applyBorder="1" applyAlignment="1" applyProtection="1">
      <alignment horizontal="center" vertical="center" shrinkToFit="1"/>
      <protection locked="0"/>
    </xf>
    <xf numFmtId="0" fontId="44" fillId="0" borderId="0" xfId="0" applyFont="1" applyAlignment="1" applyProtection="1">
      <alignment horizontal="right" vertical="top"/>
      <protection hidden="1"/>
    </xf>
    <xf numFmtId="0" fontId="19" fillId="0" borderId="76" xfId="0" applyFont="1" applyBorder="1" applyAlignment="1" applyProtection="1">
      <alignment horizontal="center" vertical="center" shrinkToFit="1"/>
      <protection hidden="1"/>
    </xf>
    <xf numFmtId="0" fontId="19" fillId="0" borderId="25" xfId="0" applyFont="1" applyBorder="1" applyAlignment="1" applyProtection="1">
      <alignment horizontal="center" vertical="center" shrinkToFit="1"/>
      <protection hidden="1"/>
    </xf>
    <xf numFmtId="0" fontId="19" fillId="0" borderId="26" xfId="0" applyFont="1" applyBorder="1" applyAlignment="1" applyProtection="1">
      <alignment horizontal="center" vertical="center" shrinkToFit="1"/>
      <protection hidden="1"/>
    </xf>
    <xf numFmtId="0" fontId="17" fillId="0" borderId="15" xfId="0" applyFont="1" applyBorder="1" applyAlignment="1" applyProtection="1">
      <alignment horizontal="center" shrinkToFit="1"/>
      <protection hidden="1"/>
    </xf>
    <xf numFmtId="0" fontId="17" fillId="0" borderId="16" xfId="0" applyFont="1" applyBorder="1" applyAlignment="1" applyProtection="1">
      <alignment horizontal="center" shrinkToFit="1"/>
      <protection hidden="1"/>
    </xf>
    <xf numFmtId="0" fontId="17" fillId="0" borderId="72" xfId="0" applyFont="1" applyBorder="1" applyAlignment="1" applyProtection="1">
      <alignment horizontal="center" shrinkToFit="1"/>
      <protection hidden="1"/>
    </xf>
    <xf numFmtId="0" fontId="17" fillId="0" borderId="66" xfId="0" applyFont="1" applyBorder="1" applyAlignment="1" applyProtection="1">
      <alignment horizontal="center" shrinkToFit="1"/>
      <protection hidden="1"/>
    </xf>
    <xf numFmtId="0" fontId="17" fillId="0" borderId="0" xfId="0" applyFont="1" applyAlignment="1" applyProtection="1">
      <alignment horizontal="center" shrinkToFit="1"/>
      <protection hidden="1"/>
    </xf>
    <xf numFmtId="0" fontId="17" fillId="0" borderId="45" xfId="0" applyFont="1" applyBorder="1" applyAlignment="1" applyProtection="1">
      <alignment horizontal="center" shrinkToFit="1"/>
      <protection hidden="1"/>
    </xf>
    <xf numFmtId="0" fontId="17" fillId="0" borderId="18" xfId="0" applyFont="1" applyBorder="1" applyAlignment="1" applyProtection="1">
      <alignment horizontal="center" shrinkToFit="1"/>
      <protection hidden="1"/>
    </xf>
    <xf numFmtId="0" fontId="17" fillId="0" borderId="19" xfId="0" applyFont="1" applyBorder="1" applyAlignment="1" applyProtection="1">
      <alignment horizontal="center" shrinkToFit="1"/>
      <protection hidden="1"/>
    </xf>
    <xf numFmtId="0" fontId="17" fillId="0" borderId="73" xfId="0" applyFont="1" applyBorder="1" applyAlignment="1" applyProtection="1">
      <alignment horizontal="center" shrinkToFit="1"/>
      <protection hidden="1"/>
    </xf>
    <xf numFmtId="0" fontId="9" fillId="0" borderId="0" xfId="0" applyFont="1" applyAlignment="1">
      <alignment vertical="center" shrinkToFit="1"/>
    </xf>
    <xf numFmtId="49" fontId="12" fillId="0" borderId="59" xfId="0" applyNumberFormat="1" applyFont="1" applyBorder="1" applyAlignment="1" applyProtection="1">
      <alignment horizontal="center" vertical="center" shrinkToFit="1"/>
      <protection locked="0"/>
    </xf>
    <xf numFmtId="49" fontId="12" fillId="0" borderId="50" xfId="0" applyNumberFormat="1" applyFont="1" applyBorder="1" applyAlignment="1" applyProtection="1">
      <alignment horizontal="center" vertical="center" shrinkToFit="1"/>
      <protection locked="0"/>
    </xf>
    <xf numFmtId="49" fontId="12" fillId="0" borderId="53" xfId="0" applyNumberFormat="1" applyFont="1" applyBorder="1" applyAlignment="1" applyProtection="1">
      <alignment horizontal="center" vertical="center" shrinkToFit="1"/>
      <protection locked="0"/>
    </xf>
    <xf numFmtId="0" fontId="19" fillId="0" borderId="63" xfId="0" applyFont="1" applyBorder="1" applyAlignment="1">
      <alignment horizontal="center" vertical="center" textRotation="255" shrinkToFit="1"/>
    </xf>
    <xf numFmtId="0" fontId="19" fillId="0" borderId="61" xfId="0" applyFont="1" applyBorder="1" applyAlignment="1">
      <alignment horizontal="center" vertical="center" textRotation="255" shrinkToFit="1"/>
    </xf>
    <xf numFmtId="0" fontId="19" fillId="0" borderId="62" xfId="0" applyFont="1" applyBorder="1" applyAlignment="1">
      <alignment horizontal="center" vertical="center" textRotation="255" shrinkToFit="1"/>
    </xf>
    <xf numFmtId="0" fontId="19" fillId="0" borderId="85" xfId="0" applyFont="1" applyBorder="1" applyAlignment="1" applyProtection="1">
      <alignment horizontal="distributed" vertical="center" justifyLastLine="1"/>
      <protection locked="0"/>
    </xf>
    <xf numFmtId="0" fontId="19" fillId="0" borderId="4" xfId="0" applyFont="1" applyBorder="1" applyAlignment="1" applyProtection="1">
      <alignment horizontal="distributed" vertical="center" justifyLastLine="1"/>
      <protection locked="0"/>
    </xf>
    <xf numFmtId="0" fontId="19" fillId="0" borderId="5" xfId="0" applyFont="1" applyBorder="1" applyAlignment="1" applyProtection="1">
      <alignment horizontal="distributed" vertical="center" justifyLastLine="1"/>
      <protection locked="0"/>
    </xf>
    <xf numFmtId="49" fontId="12" fillId="0" borderId="5" xfId="0" applyNumberFormat="1" applyFont="1" applyBorder="1" applyAlignment="1" applyProtection="1">
      <alignment horizontal="center" vertical="center" shrinkToFit="1"/>
      <protection locked="0"/>
    </xf>
    <xf numFmtId="49" fontId="12" fillId="0" borderId="54" xfId="0" applyNumberFormat="1" applyFont="1" applyBorder="1" applyAlignment="1" applyProtection="1">
      <alignment horizontal="center" vertical="center" shrinkToFit="1"/>
      <protection locked="0"/>
    </xf>
    <xf numFmtId="49" fontId="12" fillId="0" borderId="64" xfId="0" applyNumberFormat="1" applyFont="1" applyBorder="1" applyAlignment="1" applyProtection="1">
      <alignment horizontal="center" vertical="center" shrinkToFit="1"/>
      <protection locked="0"/>
    </xf>
    <xf numFmtId="0" fontId="19" fillId="0" borderId="8" xfId="0" applyFont="1" applyBorder="1" applyAlignment="1" applyProtection="1">
      <alignment horizontal="distributed" vertical="center" justifyLastLine="1"/>
      <protection locked="0"/>
    </xf>
    <xf numFmtId="0" fontId="19" fillId="0" borderId="6" xfId="0" applyFont="1" applyBorder="1" applyAlignment="1" applyProtection="1">
      <alignment horizontal="distributed" vertical="center" justifyLastLine="1"/>
      <protection locked="0"/>
    </xf>
    <xf numFmtId="0" fontId="19" fillId="0" borderId="7" xfId="0" applyFont="1" applyBorder="1" applyAlignment="1" applyProtection="1">
      <alignment horizontal="distributed" vertical="center" justifyLastLine="1"/>
      <protection locked="0"/>
    </xf>
    <xf numFmtId="49" fontId="12" fillId="0" borderId="7" xfId="0" applyNumberFormat="1" applyFont="1" applyBorder="1" applyAlignment="1" applyProtection="1">
      <alignment horizontal="center" vertical="center" shrinkToFit="1"/>
      <protection locked="0"/>
    </xf>
    <xf numFmtId="49" fontId="12" fillId="0" borderId="38" xfId="0" applyNumberFormat="1" applyFont="1" applyBorder="1" applyAlignment="1" applyProtection="1">
      <alignment horizontal="center" vertical="center" shrinkToFit="1"/>
      <protection locked="0"/>
    </xf>
    <xf numFmtId="49" fontId="12" fillId="0" borderId="39" xfId="0" applyNumberFormat="1" applyFont="1" applyBorder="1" applyAlignment="1" applyProtection="1">
      <alignment horizontal="center" vertical="center" shrinkToFit="1"/>
      <protection locked="0"/>
    </xf>
    <xf numFmtId="0" fontId="19" fillId="0" borderId="51" xfId="0" applyFont="1" applyBorder="1" applyAlignment="1" applyProtection="1">
      <alignment horizontal="center" vertical="center" shrinkToFit="1"/>
      <protection locked="0"/>
    </xf>
    <xf numFmtId="0" fontId="19" fillId="0" borderId="52" xfId="0" applyFont="1" applyBorder="1" applyAlignment="1" applyProtection="1">
      <alignment horizontal="center" vertical="center" shrinkToFit="1"/>
      <protection locked="0"/>
    </xf>
    <xf numFmtId="0" fontId="19" fillId="0" borderId="59" xfId="0" applyFont="1" applyBorder="1" applyAlignment="1" applyProtection="1">
      <alignment horizontal="center" vertical="center" shrinkToFit="1"/>
      <protection locked="0"/>
    </xf>
    <xf numFmtId="0" fontId="18" fillId="0" borderId="55" xfId="0" applyFont="1" applyBorder="1" applyAlignment="1" applyProtection="1">
      <alignment horizontal="left" vertical="top" wrapText="1"/>
      <protection locked="0"/>
    </xf>
    <xf numFmtId="0" fontId="18" fillId="0" borderId="56" xfId="0" applyFont="1" applyBorder="1" applyAlignment="1" applyProtection="1">
      <alignment horizontal="left" vertical="top" wrapText="1"/>
      <protection locked="0"/>
    </xf>
    <xf numFmtId="0" fontId="18" fillId="0" borderId="57" xfId="0" applyFont="1" applyBorder="1" applyAlignment="1" applyProtection="1">
      <alignment horizontal="left" vertical="top" wrapText="1"/>
      <protection locked="0"/>
    </xf>
    <xf numFmtId="0" fontId="18" fillId="0" borderId="9" xfId="0" applyFont="1" applyBorder="1" applyAlignment="1" applyProtection="1">
      <alignment horizontal="left" vertical="top" wrapText="1"/>
      <protection locked="0"/>
    </xf>
    <xf numFmtId="0" fontId="18" fillId="0" borderId="0" xfId="0" applyFont="1" applyAlignment="1" applyProtection="1">
      <alignment horizontal="left" vertical="top" wrapText="1"/>
      <protection locked="0"/>
    </xf>
    <xf numFmtId="0" fontId="18" fillId="0" borderId="44" xfId="0" applyFont="1" applyBorder="1" applyAlignment="1" applyProtection="1">
      <alignment horizontal="left" vertical="top" wrapText="1"/>
      <protection locked="0"/>
    </xf>
    <xf numFmtId="0" fontId="18" fillId="0" borderId="21" xfId="0" applyFont="1" applyBorder="1" applyAlignment="1" applyProtection="1">
      <alignment horizontal="left" vertical="top" wrapText="1"/>
      <protection locked="0"/>
    </xf>
    <xf numFmtId="0" fontId="18" fillId="0" borderId="19" xfId="0" applyFont="1" applyBorder="1" applyAlignment="1" applyProtection="1">
      <alignment horizontal="left" vertical="top" wrapText="1"/>
      <protection locked="0"/>
    </xf>
    <xf numFmtId="0" fontId="18" fillId="0" borderId="20" xfId="0" applyFont="1" applyBorder="1" applyAlignment="1" applyProtection="1">
      <alignment horizontal="left" vertical="top" wrapText="1"/>
      <protection locked="0"/>
    </xf>
    <xf numFmtId="0" fontId="18" fillId="0" borderId="58" xfId="0" applyFont="1" applyBorder="1" applyAlignment="1" applyProtection="1">
      <alignment horizontal="left" vertical="top" wrapText="1"/>
      <protection locked="0"/>
    </xf>
    <xf numFmtId="0" fontId="18" fillId="0" borderId="45" xfId="0" applyFont="1" applyBorder="1" applyAlignment="1" applyProtection="1">
      <alignment horizontal="left" vertical="top" wrapText="1"/>
      <protection locked="0"/>
    </xf>
    <xf numFmtId="0" fontId="18" fillId="0" borderId="73" xfId="0" applyFont="1" applyBorder="1" applyAlignment="1" applyProtection="1">
      <alignment horizontal="left" vertical="top" wrapText="1"/>
      <protection locked="0"/>
    </xf>
    <xf numFmtId="0" fontId="18" fillId="0" borderId="63" xfId="0" applyFont="1" applyBorder="1" applyAlignment="1">
      <alignment horizontal="center" vertical="center" textRotation="255"/>
    </xf>
    <xf numFmtId="0" fontId="18" fillId="0" borderId="61" xfId="0" applyFont="1" applyBorder="1" applyAlignment="1">
      <alignment horizontal="center" vertical="center" textRotation="255"/>
    </xf>
    <xf numFmtId="0" fontId="19" fillId="0" borderId="61" xfId="0" applyFont="1" applyBorder="1">
      <alignment vertical="center"/>
    </xf>
    <xf numFmtId="0" fontId="19" fillId="0" borderId="62" xfId="0" applyFont="1" applyBorder="1">
      <alignment vertical="center"/>
    </xf>
    <xf numFmtId="49" fontId="12" fillId="5" borderId="39" xfId="0" applyNumberFormat="1" applyFont="1" applyFill="1" applyBorder="1" applyAlignment="1" applyProtection="1">
      <alignment horizontal="center" vertical="center" shrinkToFit="1"/>
      <protection locked="0"/>
    </xf>
    <xf numFmtId="0" fontId="19" fillId="0" borderId="38" xfId="0" applyFont="1" applyBorder="1" applyAlignment="1">
      <alignment horizontal="distributed" vertical="center" justifyLastLine="1" shrinkToFit="1"/>
    </xf>
    <xf numFmtId="49" fontId="17" fillId="0" borderId="8" xfId="0" applyNumberFormat="1" applyFont="1" applyBorder="1" applyAlignment="1" applyProtection="1">
      <alignment horizontal="center" vertical="center" shrinkToFit="1"/>
      <protection locked="0"/>
    </xf>
    <xf numFmtId="49" fontId="17" fillId="0" borderId="6" xfId="0" applyNumberFormat="1" applyFont="1" applyBorder="1" applyAlignment="1" applyProtection="1">
      <alignment horizontal="center" vertical="center" shrinkToFit="1"/>
      <protection locked="0"/>
    </xf>
    <xf numFmtId="49" fontId="17" fillId="0" borderId="7" xfId="0" applyNumberFormat="1" applyFont="1" applyBorder="1" applyAlignment="1" applyProtection="1">
      <alignment horizontal="center" vertical="center" shrinkToFit="1"/>
      <protection locked="0"/>
    </xf>
    <xf numFmtId="49" fontId="17" fillId="5" borderId="60" xfId="0" applyNumberFormat="1" applyFont="1" applyFill="1" applyBorder="1" applyAlignment="1" applyProtection="1">
      <alignment horizontal="center" vertical="center" shrinkToFit="1"/>
      <protection locked="0"/>
    </xf>
    <xf numFmtId="0" fontId="19" fillId="0" borderId="85" xfId="0" applyFont="1" applyBorder="1" applyAlignment="1">
      <alignment horizontal="distributed" vertical="center" justifyLastLine="1" shrinkToFit="1"/>
    </xf>
    <xf numFmtId="0" fontId="19" fillId="0" borderId="4" xfId="0" applyFont="1" applyBorder="1" applyAlignment="1">
      <alignment horizontal="distributed" vertical="center" justifyLastLine="1" shrinkToFit="1"/>
    </xf>
    <xf numFmtId="0" fontId="19" fillId="0" borderId="5" xfId="0" applyFont="1" applyBorder="1" applyAlignment="1">
      <alignment horizontal="distributed" vertical="center" justifyLastLine="1" shrinkToFit="1"/>
    </xf>
    <xf numFmtId="49" fontId="12" fillId="0" borderId="8" xfId="0" applyNumberFormat="1" applyFont="1" applyBorder="1" applyAlignment="1" applyProtection="1">
      <alignment horizontal="right" vertical="center" indent="1" shrinkToFit="1"/>
      <protection locked="0"/>
    </xf>
    <xf numFmtId="49" fontId="12" fillId="0" borderId="6" xfId="0" applyNumberFormat="1" applyFont="1" applyBorder="1" applyAlignment="1" applyProtection="1">
      <alignment horizontal="right" vertical="center" indent="1" shrinkToFit="1"/>
      <protection locked="0"/>
    </xf>
    <xf numFmtId="0" fontId="19" fillId="0" borderId="51" xfId="0" applyFont="1" applyBorder="1" applyAlignment="1">
      <alignment horizontal="distributed" vertical="center" justifyLastLine="1" shrinkToFit="1"/>
    </xf>
    <xf numFmtId="0" fontId="19" fillId="0" borderId="52" xfId="0" applyFont="1" applyBorder="1" applyAlignment="1">
      <alignment horizontal="distributed" vertical="center" justifyLastLine="1" shrinkToFit="1"/>
    </xf>
    <xf numFmtId="0" fontId="19" fillId="0" borderId="59" xfId="0" applyFont="1" applyBorder="1" applyAlignment="1">
      <alignment horizontal="distributed" vertical="center" justifyLastLine="1" shrinkToFit="1"/>
    </xf>
    <xf numFmtId="0" fontId="19" fillId="0" borderId="54" xfId="0" applyFont="1" applyBorder="1" applyAlignment="1">
      <alignment horizontal="distributed" vertical="center" justifyLastLine="1" shrinkToFit="1"/>
    </xf>
    <xf numFmtId="49" fontId="17" fillId="5" borderId="57" xfId="0" applyNumberFormat="1" applyFont="1" applyFill="1" applyBorder="1" applyAlignment="1" applyProtection="1">
      <alignment horizontal="center" vertical="center" shrinkToFit="1"/>
      <protection locked="0"/>
    </xf>
    <xf numFmtId="49" fontId="17" fillId="0" borderId="84" xfId="0" applyNumberFormat="1" applyFont="1" applyBorder="1" applyAlignment="1" applyProtection="1">
      <alignment horizontal="center" vertical="center" shrinkToFit="1"/>
      <protection locked="0"/>
    </xf>
    <xf numFmtId="49" fontId="18" fillId="5" borderId="41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4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9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44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46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5" borderId="48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0" xfId="0" applyFont="1" applyAlignment="1" applyProtection="1">
      <alignment horizontal="right" vertical="top" shrinkToFit="1"/>
      <protection hidden="1"/>
    </xf>
    <xf numFmtId="184" fontId="12" fillId="0" borderId="0" xfId="0" applyNumberFormat="1" applyFont="1" applyAlignment="1" applyProtection="1">
      <alignment horizontal="right" vertical="center"/>
      <protection hidden="1"/>
    </xf>
    <xf numFmtId="0" fontId="19" fillId="0" borderId="40" xfId="0" applyFont="1" applyBorder="1" applyAlignment="1">
      <alignment horizontal="center" vertical="center" shrinkToFit="1"/>
    </xf>
    <xf numFmtId="0" fontId="19" fillId="0" borderId="43" xfId="0" applyFont="1" applyBorder="1" applyAlignment="1">
      <alignment horizontal="center" vertical="center" shrinkToFit="1"/>
    </xf>
    <xf numFmtId="0" fontId="19" fillId="0" borderId="32" xfId="0" applyFont="1" applyBorder="1" applyAlignment="1">
      <alignment horizontal="center" vertical="center" shrinkToFit="1"/>
    </xf>
    <xf numFmtId="0" fontId="19" fillId="0" borderId="41" xfId="0" applyFont="1" applyBorder="1" applyAlignment="1">
      <alignment horizontal="distributed" vertical="center" justifyLastLine="1"/>
    </xf>
    <xf numFmtId="0" fontId="19" fillId="0" borderId="42" xfId="0" applyFont="1" applyBorder="1" applyAlignment="1">
      <alignment horizontal="distributed" vertical="center" justifyLastLine="1"/>
    </xf>
    <xf numFmtId="0" fontId="19" fillId="0" borderId="9" xfId="0" applyFont="1" applyBorder="1" applyAlignment="1">
      <alignment horizontal="distributed" vertical="center" justifyLastLine="1"/>
    </xf>
    <xf numFmtId="0" fontId="19" fillId="0" borderId="44" xfId="0" applyFont="1" applyBorder="1" applyAlignment="1">
      <alignment horizontal="distributed" vertical="center" justifyLastLine="1"/>
    </xf>
    <xf numFmtId="0" fontId="19" fillId="0" borderId="46" xfId="0" applyFont="1" applyBorder="1" applyAlignment="1">
      <alignment horizontal="distributed" vertical="center" justifyLastLine="1"/>
    </xf>
    <xf numFmtId="0" fontId="19" fillId="0" borderId="48" xfId="0" applyFont="1" applyBorder="1" applyAlignment="1">
      <alignment horizontal="distributed" vertical="center" justifyLastLine="1"/>
    </xf>
    <xf numFmtId="0" fontId="19" fillId="0" borderId="125" xfId="0" applyFont="1" applyBorder="1" applyAlignment="1" applyProtection="1">
      <alignment horizontal="distributed" vertical="center" justifyLastLine="1" shrinkToFit="1"/>
      <protection locked="0"/>
    </xf>
    <xf numFmtId="49" fontId="12" fillId="0" borderId="85" xfId="0" applyNumberFormat="1" applyFont="1" applyBorder="1" applyAlignment="1" applyProtection="1">
      <alignment horizontal="right" vertical="center" indent="1" shrinkToFit="1"/>
      <protection locked="0"/>
    </xf>
    <xf numFmtId="49" fontId="12" fillId="0" borderId="4" xfId="0" applyNumberFormat="1" applyFont="1" applyBorder="1" applyAlignment="1" applyProtection="1">
      <alignment horizontal="right" vertical="center" indent="1" shrinkToFit="1"/>
      <protection locked="0"/>
    </xf>
    <xf numFmtId="49" fontId="12" fillId="0" borderId="97" xfId="0" applyNumberFormat="1" applyFont="1" applyBorder="1" applyAlignment="1" applyProtection="1">
      <alignment horizontal="right" vertical="center" indent="2" shrinkToFit="1"/>
      <protection locked="0"/>
    </xf>
    <xf numFmtId="49" fontId="12" fillId="0" borderId="95" xfId="0" applyNumberFormat="1" applyFont="1" applyBorder="1" applyAlignment="1" applyProtection="1">
      <alignment horizontal="right" vertical="center" indent="2" shrinkToFit="1"/>
      <protection locked="0"/>
    </xf>
    <xf numFmtId="49" fontId="12" fillId="0" borderId="96" xfId="0" applyNumberFormat="1" applyFont="1" applyBorder="1" applyAlignment="1" applyProtection="1">
      <alignment horizontal="right" vertical="center" indent="2" shrinkToFit="1"/>
      <protection locked="0"/>
    </xf>
    <xf numFmtId="49" fontId="12" fillId="0" borderId="98" xfId="0" applyNumberFormat="1" applyFont="1" applyBorder="1" applyAlignment="1" applyProtection="1">
      <alignment horizontal="right" vertical="center" indent="2" shrinkToFit="1"/>
      <protection locked="0"/>
    </xf>
    <xf numFmtId="183" fontId="25" fillId="0" borderId="1" xfId="0" applyNumberFormat="1" applyFont="1" applyBorder="1" applyAlignment="1" applyProtection="1">
      <alignment horizontal="center" vertical="center"/>
      <protection hidden="1"/>
    </xf>
    <xf numFmtId="183" fontId="25" fillId="0" borderId="2" xfId="0" applyNumberFormat="1" applyFont="1" applyBorder="1" applyAlignment="1" applyProtection="1">
      <alignment horizontal="center" vertical="center"/>
      <protection hidden="1"/>
    </xf>
    <xf numFmtId="183" fontId="25" fillId="0" borderId="3" xfId="0" applyNumberFormat="1" applyFont="1" applyBorder="1" applyAlignment="1" applyProtection="1">
      <alignment horizontal="center" vertical="center"/>
      <protection hidden="1"/>
    </xf>
    <xf numFmtId="0" fontId="19" fillId="0" borderId="78" xfId="0" applyFont="1" applyBorder="1" applyAlignment="1">
      <alignment horizontal="left" vertical="center" wrapText="1" indent="2" justifyLastLine="1" shrinkToFit="1"/>
    </xf>
    <xf numFmtId="0" fontId="19" fillId="0" borderId="17" xfId="0" applyFont="1" applyBorder="1" applyAlignment="1">
      <alignment horizontal="left" vertical="center" indent="2" justifyLastLine="1" shrinkToFit="1"/>
    </xf>
    <xf numFmtId="0" fontId="19" fillId="0" borderId="9" xfId="0" applyFont="1" applyBorder="1" applyAlignment="1">
      <alignment horizontal="left" vertical="center" indent="2" justifyLastLine="1" shrinkToFit="1"/>
    </xf>
    <xf numFmtId="0" fontId="19" fillId="0" borderId="44" xfId="0" applyFont="1" applyBorder="1" applyAlignment="1">
      <alignment horizontal="left" vertical="center" indent="2" justifyLastLine="1" shrinkToFit="1"/>
    </xf>
    <xf numFmtId="0" fontId="19" fillId="0" borderId="74" xfId="0" applyFont="1" applyBorder="1" applyAlignment="1">
      <alignment horizontal="left" vertical="center" indent="2" justifyLastLine="1" shrinkToFit="1"/>
    </xf>
    <xf numFmtId="0" fontId="19" fillId="0" borderId="77" xfId="0" applyFont="1" applyBorder="1" applyAlignment="1">
      <alignment horizontal="left" vertical="center" indent="2" justifyLastLine="1" shrinkToFit="1"/>
    </xf>
    <xf numFmtId="0" fontId="17" fillId="0" borderId="60" xfId="0" applyFont="1" applyBorder="1" applyAlignment="1" applyProtection="1">
      <alignment horizontal="center" vertical="center" shrinkToFit="1"/>
      <protection locked="0"/>
    </xf>
    <xf numFmtId="0" fontId="19" fillId="0" borderId="51" xfId="0" applyFont="1" applyBorder="1" applyAlignment="1" applyProtection="1">
      <alignment horizontal="distributed" vertical="center" justifyLastLine="1" shrinkToFit="1"/>
      <protection hidden="1"/>
    </xf>
    <xf numFmtId="0" fontId="19" fillId="0" borderId="52" xfId="0" applyFont="1" applyBorder="1" applyAlignment="1" applyProtection="1">
      <alignment horizontal="distributed" vertical="center" justifyLastLine="1" shrinkToFit="1"/>
      <protection hidden="1"/>
    </xf>
    <xf numFmtId="0" fontId="19" fillId="0" borderId="59" xfId="0" applyFont="1" applyBorder="1" applyAlignment="1" applyProtection="1">
      <alignment horizontal="distributed" vertical="center" justifyLastLine="1" shrinkToFit="1"/>
      <protection hidden="1"/>
    </xf>
    <xf numFmtId="0" fontId="19" fillId="0" borderId="33" xfId="0" applyFont="1" applyBorder="1" applyAlignment="1" applyProtection="1">
      <alignment horizontal="distributed" vertical="center" justifyLastLine="1" shrinkToFit="1"/>
      <protection locked="0"/>
    </xf>
    <xf numFmtId="0" fontId="19" fillId="0" borderId="34" xfId="0" applyFont="1" applyBorder="1" applyAlignment="1" applyProtection="1">
      <alignment horizontal="distributed" vertical="center" justifyLastLine="1" shrinkToFit="1"/>
      <protection locked="0"/>
    </xf>
    <xf numFmtId="0" fontId="19" fillId="0" borderId="35" xfId="0" applyFont="1" applyBorder="1" applyAlignment="1" applyProtection="1">
      <alignment horizontal="distributed" vertical="center" justifyLastLine="1" shrinkToFit="1"/>
      <protection locked="0"/>
    </xf>
    <xf numFmtId="49" fontId="12" fillId="0" borderId="33" xfId="0" applyNumberFormat="1" applyFont="1" applyBorder="1" applyAlignment="1" applyProtection="1">
      <alignment horizontal="right" vertical="center" indent="1" shrinkToFit="1"/>
      <protection locked="0"/>
    </xf>
    <xf numFmtId="49" fontId="12" fillId="0" borderId="34" xfId="0" applyNumberFormat="1" applyFont="1" applyBorder="1" applyAlignment="1" applyProtection="1">
      <alignment horizontal="right" vertical="center" indent="1" shrinkToFit="1"/>
      <protection locked="0"/>
    </xf>
    <xf numFmtId="0" fontId="5" fillId="0" borderId="23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 shrinkToFit="1"/>
    </xf>
  </cellXfs>
  <cellStyles count="1">
    <cellStyle name="標準" xfId="0" builtinId="0"/>
  </cellStyles>
  <dxfs count="66"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numFmt numFmtId="184" formatCode="&quot;【配合内容 &quot;##&quot; 】＜&quot;"/>
    </dxf>
    <dxf>
      <numFmt numFmtId="184" formatCode="&quot;【配合内容 &quot;##&quot; 】＜&quot;"/>
    </dxf>
    <dxf>
      <numFmt numFmtId="184" formatCode="&quot;【配合内容 &quot;##&quot; 】＜&quot;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strike val="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F0FFFF"/>
      <color rgb="FFEBFAFF"/>
      <color rgb="FFE1F5FF"/>
      <color rgb="FFE6F5F5"/>
      <color rgb="FFFFFFE1"/>
      <color rgb="FFFFFFEB"/>
      <color rgb="FFFFF5D6"/>
      <color rgb="FFFAF0DC"/>
      <color rgb="FFFFF5E6"/>
      <color rgb="FFFFFF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45</xdr:col>
      <xdr:colOff>409575</xdr:colOff>
      <xdr:row>6</xdr:row>
      <xdr:rowOff>0</xdr:rowOff>
    </xdr:from>
    <xdr:ext cx="184731" cy="2645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9839325" y="1495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1</xdr:col>
      <xdr:colOff>19051</xdr:colOff>
      <xdr:row>21</xdr:row>
      <xdr:rowOff>9525</xdr:rowOff>
    </xdr:from>
    <xdr:to>
      <xdr:col>4</xdr:col>
      <xdr:colOff>66001</xdr:colOff>
      <xdr:row>22</xdr:row>
      <xdr:rowOff>85875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04801" y="4581525"/>
          <a:ext cx="828000" cy="324000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overflow" horzOverflow="overflow" lIns="0" tIns="0" rIns="0" bIns="0" rtlCol="0" anchor="ctr" anchorCtr="1"/>
        <a:lstStyle/>
        <a:p>
          <a:pPr algn="ctr"/>
          <a:r>
            <a:rPr kumimoji="1" lang="ja-JP" altLang="en-US" sz="1000"/>
            <a:t>代表工場に</a:t>
          </a:r>
          <a:endParaRPr kumimoji="1" lang="en-US" altLang="ja-JP" sz="1000"/>
        </a:p>
        <a:p>
          <a:pPr algn="ctr"/>
          <a:r>
            <a:rPr kumimoji="1" lang="ja-JP" altLang="en-US" sz="1000"/>
            <a:t>◎を付ける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</xdr:colOff>
          <xdr:row>38</xdr:row>
          <xdr:rowOff>19050</xdr:rowOff>
        </xdr:from>
        <xdr:to>
          <xdr:col>12</xdr:col>
          <xdr:colOff>104775</xdr:colOff>
          <xdr:row>38</xdr:row>
          <xdr:rowOff>238125</xdr:rowOff>
        </xdr:to>
        <xdr:sp macro="" textlink="">
          <xdr:nvSpPr>
            <xdr:cNvPr id="1055" name="OptionButton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85725</xdr:colOff>
          <xdr:row>38</xdr:row>
          <xdr:rowOff>19050</xdr:rowOff>
        </xdr:from>
        <xdr:to>
          <xdr:col>13</xdr:col>
          <xdr:colOff>238125</xdr:colOff>
          <xdr:row>38</xdr:row>
          <xdr:rowOff>238125</xdr:rowOff>
        </xdr:to>
        <xdr:sp macro="" textlink="">
          <xdr:nvSpPr>
            <xdr:cNvPr id="1057" name="OptionButton2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4892545" y="13906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42925" y="7086600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4921120" y="154305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157370</xdr:colOff>
      <xdr:row>5</xdr:row>
      <xdr:rowOff>762000</xdr:rowOff>
    </xdr:from>
    <xdr:ext cx="385555" cy="92398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14921120" y="1533525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2</xdr:col>
      <xdr:colOff>66675</xdr:colOff>
      <xdr:row>31</xdr:row>
      <xdr:rowOff>142875</xdr:rowOff>
    </xdr:from>
    <xdr:to>
      <xdr:col>2</xdr:col>
      <xdr:colOff>809625</xdr:colOff>
      <xdr:row>34</xdr:row>
      <xdr:rowOff>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SpPr/>
      </xdr:nvSpPr>
      <xdr:spPr>
        <a:xfrm>
          <a:off x="542925" y="7096125"/>
          <a:ext cx="742950" cy="485775"/>
        </a:xfrm>
        <a:prstGeom prst="bracketPair">
          <a:avLst>
            <a:gd name="adj" fmla="val 575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U43"/>
  <sheetViews>
    <sheetView tabSelected="1" topLeftCell="A10" workbookViewId="0">
      <selection activeCell="O36" sqref="O36"/>
    </sheetView>
  </sheetViews>
  <sheetFormatPr defaultColWidth="9.625" defaultRowHeight="17.25" x14ac:dyDescent="0.15"/>
  <cols>
    <col min="1" max="1" width="3.625" style="16" customWidth="1"/>
    <col min="2" max="2" width="4.125" style="16" customWidth="1"/>
    <col min="3" max="3" width="3.625" style="16" customWidth="1"/>
    <col min="4" max="4" width="4.125" style="16" customWidth="1"/>
    <col min="5" max="5" width="3.625" style="16" customWidth="1"/>
    <col min="6" max="6" width="4.125" style="16" customWidth="1"/>
    <col min="7" max="7" width="3.625" style="16" customWidth="1"/>
    <col min="8" max="8" width="4.125" style="16" customWidth="1"/>
    <col min="9" max="9" width="3.625" style="16" customWidth="1"/>
    <col min="10" max="10" width="4.125" style="16" customWidth="1"/>
    <col min="11" max="11" width="3.625" style="16" customWidth="1"/>
    <col min="12" max="12" width="4.125" style="16" customWidth="1"/>
    <col min="13" max="13" width="3.625" style="16" customWidth="1"/>
    <col min="14" max="14" width="4.125" style="16" customWidth="1"/>
    <col min="15" max="15" width="3.625" style="16" customWidth="1"/>
    <col min="16" max="16" width="4.125" style="16" customWidth="1"/>
    <col min="17" max="17" width="3.625" style="16" customWidth="1"/>
    <col min="18" max="18" width="4.125" style="16" customWidth="1"/>
    <col min="19" max="19" width="3.625" style="16" customWidth="1"/>
    <col min="20" max="20" width="4.125" style="16" customWidth="1"/>
    <col min="21" max="21" width="3.625" style="16" customWidth="1"/>
    <col min="22" max="22" width="4.125" style="16" customWidth="1"/>
    <col min="23" max="23" width="3.625" style="16" customWidth="1"/>
    <col min="24" max="24" width="4.125" style="16" customWidth="1"/>
    <col min="25" max="25" width="3.625" style="16" customWidth="1"/>
    <col min="26" max="26" width="4.125" style="16" customWidth="1"/>
    <col min="27" max="27" width="4.375" style="16" customWidth="1"/>
    <col min="28" max="28" width="15.5" style="17" bestFit="1" customWidth="1"/>
    <col min="29" max="29" width="4.375" style="16" customWidth="1"/>
    <col min="30" max="30" width="3.625" style="16" hidden="1" customWidth="1"/>
    <col min="31" max="31" width="5.125" style="16" customWidth="1"/>
    <col min="32" max="32" width="3.625" style="16" customWidth="1"/>
    <col min="33" max="42" width="10.625" style="16" customWidth="1"/>
    <col min="43" max="43" width="5.125" style="16" customWidth="1"/>
    <col min="44" max="44" width="11" style="16" bestFit="1" customWidth="1"/>
    <col min="45" max="45" width="15.125" style="16" bestFit="1" customWidth="1"/>
    <col min="46" max="46" width="15.5" style="16" bestFit="1" customWidth="1"/>
    <col min="47" max="47" width="15.25" style="16" bestFit="1" customWidth="1"/>
    <col min="48" max="16384" width="9.625" style="16"/>
  </cols>
  <sheetData>
    <row r="1" spans="1:47" ht="14.1" customHeight="1" thickBot="1" x14ac:dyDescent="0.2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X1" s="113"/>
      <c r="Y1" s="113"/>
      <c r="Z1" s="113"/>
    </row>
    <row r="2" spans="1:47" ht="24" customHeight="1" thickTop="1" x14ac:dyDescent="0.15">
      <c r="A2" s="15"/>
      <c r="D2" s="335" t="s">
        <v>104</v>
      </c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335"/>
      <c r="S2" s="335"/>
      <c r="T2" s="335"/>
      <c r="U2" s="335"/>
      <c r="V2" s="335"/>
      <c r="W2" s="335"/>
      <c r="X2" s="335"/>
      <c r="Y2" s="336" t="s">
        <v>266</v>
      </c>
      <c r="Z2" s="336"/>
      <c r="AB2" s="329" t="s">
        <v>168</v>
      </c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  <c r="AP2" s="331"/>
    </row>
    <row r="3" spans="1:47" ht="45" customHeight="1" thickBot="1" x14ac:dyDescent="0.25">
      <c r="A3" s="376" t="s">
        <v>56</v>
      </c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  <c r="AB3" s="332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4"/>
    </row>
    <row r="4" spans="1:47" ht="24.95" customHeight="1" thickTop="1" thickBot="1" x14ac:dyDescent="0.25">
      <c r="A4" s="377" t="s">
        <v>129</v>
      </c>
      <c r="B4" s="377"/>
      <c r="C4" s="377"/>
      <c r="D4" s="377"/>
      <c r="E4" s="377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393">
        <v>1</v>
      </c>
      <c r="X4" s="393"/>
      <c r="Y4" s="394">
        <f>IF($W$4&lt;MAX(配合1頁!$L$8,配合2頁!$L$8,配合3頁!$L$8,配合4頁!$L$8,配合5頁!$L$8,配合6頁!$L$8,配合7頁!$L$8,配合8頁!$L$8,配合9頁!$L$8,配合10頁!$L$8),MAX(配合1頁!$L$8,配合2頁!$L$8,配合3頁!$L$8,配合4頁!$L$8,配合5頁!$L$8,配合6頁!$L$8,配合7頁!$L$8,配合8頁!$L$8,配合9頁!$L$8,配合10頁!$L$8),"")</f>
        <v>4</v>
      </c>
      <c r="Z4" s="394"/>
      <c r="AB4" s="20"/>
      <c r="AC4" s="20"/>
      <c r="AD4" s="20"/>
      <c r="AE4" s="20"/>
      <c r="AF4" s="20"/>
      <c r="AG4" s="20"/>
      <c r="AH4" s="20"/>
      <c r="AI4" s="20"/>
    </row>
    <row r="5" spans="1:47" s="21" customFormat="1" ht="20.100000000000001" customHeight="1" thickBot="1" x14ac:dyDescent="0.2">
      <c r="A5" s="383" t="s">
        <v>98</v>
      </c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5"/>
      <c r="P5" s="387" t="s">
        <v>166</v>
      </c>
      <c r="Q5" s="388"/>
      <c r="R5" s="386">
        <v>2025</v>
      </c>
      <c r="S5" s="386"/>
      <c r="T5" s="386"/>
      <c r="U5" s="114" t="s">
        <v>2</v>
      </c>
      <c r="V5" s="378"/>
      <c r="W5" s="378"/>
      <c r="X5" s="114" t="s">
        <v>3</v>
      </c>
      <c r="Y5" s="121"/>
      <c r="Z5" s="118" t="s">
        <v>4</v>
      </c>
      <c r="AB5" s="83" t="s">
        <v>84</v>
      </c>
      <c r="AC5" s="20"/>
      <c r="AD5" s="20"/>
      <c r="AE5" s="83">
        <v>2019</v>
      </c>
      <c r="AF5" s="20"/>
      <c r="AG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</row>
    <row r="6" spans="1:47" ht="20.100000000000001" customHeight="1" thickBot="1" x14ac:dyDescent="0.2">
      <c r="A6" s="373" t="s">
        <v>0</v>
      </c>
      <c r="B6" s="374"/>
      <c r="C6" s="374"/>
      <c r="D6" s="374"/>
      <c r="E6" s="375"/>
      <c r="F6" s="381" t="s">
        <v>84</v>
      </c>
      <c r="G6" s="382"/>
      <c r="H6" s="382"/>
      <c r="I6" s="382"/>
      <c r="J6" s="382"/>
      <c r="K6" s="382"/>
      <c r="L6" s="382"/>
      <c r="M6" s="382"/>
      <c r="N6" s="382"/>
      <c r="O6" s="22"/>
      <c r="P6" s="390" t="s">
        <v>1</v>
      </c>
      <c r="Q6" s="391"/>
      <c r="R6" s="391"/>
      <c r="S6" s="392"/>
      <c r="T6" s="389" t="s">
        <v>75</v>
      </c>
      <c r="U6" s="389"/>
      <c r="V6" s="389"/>
      <c r="W6" s="389"/>
      <c r="X6" s="389"/>
      <c r="Y6" s="379"/>
      <c r="Z6" s="380"/>
      <c r="AA6" s="23"/>
      <c r="AB6" s="89" t="s">
        <v>85</v>
      </c>
      <c r="AE6" s="84">
        <v>2020</v>
      </c>
      <c r="AG6" s="20"/>
      <c r="AT6" s="25"/>
    </row>
    <row r="7" spans="1:47" ht="20.100000000000001" customHeight="1" x14ac:dyDescent="0.15">
      <c r="A7" s="358" t="s">
        <v>149</v>
      </c>
      <c r="B7" s="359"/>
      <c r="C7" s="359"/>
      <c r="D7" s="359"/>
      <c r="E7" s="360"/>
      <c r="F7" s="361"/>
      <c r="G7" s="362"/>
      <c r="H7" s="362"/>
      <c r="I7" s="362"/>
      <c r="J7" s="362"/>
      <c r="K7" s="362"/>
      <c r="L7" s="362"/>
      <c r="M7" s="362"/>
      <c r="N7" s="362"/>
      <c r="O7" s="362"/>
      <c r="P7" s="362"/>
      <c r="Q7" s="362"/>
      <c r="R7" s="362"/>
      <c r="S7" s="362"/>
      <c r="T7" s="362"/>
      <c r="U7" s="362"/>
      <c r="V7" s="362"/>
      <c r="W7" s="362"/>
      <c r="X7" s="362"/>
      <c r="Y7" s="362"/>
      <c r="Z7" s="363"/>
      <c r="AA7" s="23"/>
      <c r="AB7" s="89" t="s">
        <v>74</v>
      </c>
      <c r="AE7" s="84">
        <v>2021</v>
      </c>
      <c r="AG7" s="20"/>
      <c r="AS7" s="17"/>
      <c r="AT7" s="17"/>
    </row>
    <row r="8" spans="1:47" ht="20.100000000000001" customHeight="1" x14ac:dyDescent="0.15">
      <c r="A8" s="370" t="s">
        <v>148</v>
      </c>
      <c r="B8" s="371"/>
      <c r="C8" s="371"/>
      <c r="D8" s="371"/>
      <c r="E8" s="372"/>
      <c r="F8" s="364" t="s">
        <v>267</v>
      </c>
      <c r="G8" s="365"/>
      <c r="H8" s="365"/>
      <c r="I8" s="365"/>
      <c r="J8" s="365"/>
      <c r="K8" s="365"/>
      <c r="L8" s="365"/>
      <c r="M8" s="365"/>
      <c r="N8" s="365"/>
      <c r="O8" s="365"/>
      <c r="P8" s="365"/>
      <c r="Q8" s="365"/>
      <c r="R8" s="365"/>
      <c r="S8" s="365"/>
      <c r="T8" s="365"/>
      <c r="U8" s="365"/>
      <c r="V8" s="365"/>
      <c r="W8" s="365"/>
      <c r="X8" s="365"/>
      <c r="Y8" s="365"/>
      <c r="Z8" s="366"/>
      <c r="AA8" s="23"/>
      <c r="AB8" s="88"/>
      <c r="AE8" s="84">
        <v>2022</v>
      </c>
      <c r="AG8" s="20"/>
      <c r="AQ8" s="17"/>
      <c r="AR8" s="17"/>
      <c r="AS8" s="17"/>
      <c r="AT8" s="17"/>
    </row>
    <row r="9" spans="1:47" ht="20.100000000000001" customHeight="1" x14ac:dyDescent="0.15">
      <c r="A9" s="344" t="s">
        <v>150</v>
      </c>
      <c r="B9" s="345"/>
      <c r="C9" s="345"/>
      <c r="D9" s="345"/>
      <c r="E9" s="346"/>
      <c r="F9" s="367"/>
      <c r="G9" s="368"/>
      <c r="H9" s="368"/>
      <c r="I9" s="368"/>
      <c r="J9" s="368"/>
      <c r="K9" s="368"/>
      <c r="L9" s="368"/>
      <c r="M9" s="368"/>
      <c r="N9" s="368"/>
      <c r="O9" s="368"/>
      <c r="P9" s="368"/>
      <c r="Q9" s="368"/>
      <c r="R9" s="368"/>
      <c r="S9" s="368"/>
      <c r="T9" s="368"/>
      <c r="U9" s="368"/>
      <c r="V9" s="368"/>
      <c r="W9" s="368"/>
      <c r="X9" s="368"/>
      <c r="Y9" s="368"/>
      <c r="Z9" s="369"/>
      <c r="AA9" s="23"/>
      <c r="AB9" s="151"/>
      <c r="AE9" s="84">
        <v>2023</v>
      </c>
      <c r="AG9" s="20"/>
      <c r="AQ9" s="17"/>
      <c r="AR9" s="17"/>
      <c r="AS9" s="17"/>
      <c r="AT9" s="17"/>
    </row>
    <row r="10" spans="1:47" ht="20.100000000000001" customHeight="1" x14ac:dyDescent="0.15">
      <c r="A10" s="344" t="s">
        <v>68</v>
      </c>
      <c r="B10" s="345"/>
      <c r="C10" s="345"/>
      <c r="D10" s="345"/>
      <c r="E10" s="346"/>
      <c r="F10" s="355" t="s">
        <v>268</v>
      </c>
      <c r="G10" s="356"/>
      <c r="H10" s="356"/>
      <c r="I10" s="356"/>
      <c r="J10" s="356"/>
      <c r="K10" s="356"/>
      <c r="L10" s="356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7"/>
      <c r="AA10" s="23"/>
      <c r="AB10" s="90" t="s">
        <v>75</v>
      </c>
      <c r="AE10" s="84">
        <v>2024</v>
      </c>
      <c r="AG10" s="20"/>
      <c r="AQ10" s="25"/>
      <c r="AR10" s="17"/>
      <c r="AS10" s="17"/>
      <c r="AT10" s="17"/>
    </row>
    <row r="11" spans="1:47" ht="20.100000000000001" customHeight="1" x14ac:dyDescent="0.15">
      <c r="A11" s="347" t="s">
        <v>90</v>
      </c>
      <c r="B11" s="348"/>
      <c r="C11" s="348"/>
      <c r="D11" s="348"/>
      <c r="E11" s="349"/>
      <c r="F11" s="201" t="s">
        <v>273</v>
      </c>
      <c r="G11" s="191"/>
      <c r="H11" s="191"/>
      <c r="I11" s="191"/>
      <c r="J11" s="191"/>
      <c r="K11" s="191"/>
      <c r="L11" s="191"/>
      <c r="M11" s="191"/>
      <c r="N11" s="191"/>
      <c r="O11" s="191"/>
      <c r="P11" s="188" t="s">
        <v>67</v>
      </c>
      <c r="Q11" s="189"/>
      <c r="R11" s="190"/>
      <c r="S11" s="191" t="s">
        <v>270</v>
      </c>
      <c r="T11" s="191"/>
      <c r="U11" s="191"/>
      <c r="V11" s="191"/>
      <c r="W11" s="191"/>
      <c r="X11" s="191"/>
      <c r="Y11" s="191"/>
      <c r="Z11" s="192"/>
      <c r="AA11" s="23"/>
      <c r="AB11" s="91" t="s">
        <v>76</v>
      </c>
      <c r="AE11" s="85">
        <v>2025</v>
      </c>
      <c r="AG11" s="20"/>
      <c r="AQ11" s="17"/>
      <c r="AR11" s="17"/>
      <c r="AS11" s="17"/>
      <c r="AT11" s="17"/>
    </row>
    <row r="12" spans="1:47" ht="20.100000000000001" customHeight="1" x14ac:dyDescent="0.15">
      <c r="A12" s="350" t="s">
        <v>69</v>
      </c>
      <c r="B12" s="351"/>
      <c r="C12" s="351"/>
      <c r="D12" s="351"/>
      <c r="E12" s="352"/>
      <c r="F12" s="353" t="s">
        <v>269</v>
      </c>
      <c r="G12" s="354"/>
      <c r="H12" s="354"/>
      <c r="I12" s="354"/>
      <c r="J12" s="354"/>
      <c r="K12" s="354"/>
      <c r="L12" s="354"/>
      <c r="M12" s="354"/>
      <c r="N12" s="354"/>
      <c r="O12" s="354"/>
      <c r="P12" s="202"/>
      <c r="Q12" s="202"/>
      <c r="R12" s="202"/>
      <c r="S12" s="202"/>
      <c r="T12" s="202"/>
      <c r="U12" s="202"/>
      <c r="V12" s="202"/>
      <c r="W12" s="202"/>
      <c r="X12" s="202"/>
      <c r="Y12" s="202"/>
      <c r="Z12" s="203"/>
      <c r="AA12" s="23"/>
      <c r="AB12" s="82"/>
      <c r="AE12" s="30"/>
      <c r="AG12" s="20"/>
      <c r="AQ12" s="17"/>
      <c r="AR12" s="17"/>
      <c r="AS12" s="17"/>
      <c r="AT12" s="17"/>
    </row>
    <row r="13" spans="1:47" ht="20.100000000000001" customHeight="1" x14ac:dyDescent="0.15">
      <c r="A13" s="337" t="s">
        <v>5</v>
      </c>
      <c r="B13" s="338"/>
      <c r="C13" s="338"/>
      <c r="D13" s="338"/>
      <c r="E13" s="339"/>
      <c r="F13" s="194" t="s">
        <v>166</v>
      </c>
      <c r="G13" s="195"/>
      <c r="H13" s="193">
        <v>2025</v>
      </c>
      <c r="I13" s="193"/>
      <c r="J13" s="193"/>
      <c r="K13" s="26" t="s">
        <v>108</v>
      </c>
      <c r="L13" s="122"/>
      <c r="M13" s="66" t="s">
        <v>107</v>
      </c>
      <c r="N13" s="122"/>
      <c r="O13" s="66" t="s">
        <v>106</v>
      </c>
      <c r="P13" s="119" t="s">
        <v>94</v>
      </c>
      <c r="Q13" s="340" t="s">
        <v>70</v>
      </c>
      <c r="R13" s="341"/>
      <c r="S13" s="342"/>
      <c r="T13" s="343">
        <v>3</v>
      </c>
      <c r="U13" s="343"/>
      <c r="V13" s="343"/>
      <c r="W13" s="343"/>
      <c r="X13" s="343"/>
      <c r="Y13" s="68" t="s">
        <v>144</v>
      </c>
      <c r="Z13" s="67"/>
      <c r="AA13" s="23"/>
      <c r="AB13" s="83" t="s">
        <v>172</v>
      </c>
      <c r="AE13" s="30"/>
      <c r="AG13" s="20"/>
      <c r="AQ13" s="24"/>
      <c r="AR13" s="17"/>
      <c r="AS13" s="17"/>
      <c r="AT13" s="17"/>
    </row>
    <row r="14" spans="1:47" ht="20.100000000000001" customHeight="1" x14ac:dyDescent="0.15">
      <c r="A14" s="337" t="s">
        <v>146</v>
      </c>
      <c r="B14" s="338"/>
      <c r="C14" s="338"/>
      <c r="D14" s="338"/>
      <c r="E14" s="339"/>
      <c r="F14" s="194" t="s">
        <v>166</v>
      </c>
      <c r="G14" s="195"/>
      <c r="H14" s="193">
        <v>2025</v>
      </c>
      <c r="I14" s="193"/>
      <c r="J14" s="193"/>
      <c r="K14" s="26" t="s">
        <v>108</v>
      </c>
      <c r="L14" s="122"/>
      <c r="M14" s="66" t="s">
        <v>107</v>
      </c>
      <c r="N14" s="122"/>
      <c r="O14" s="66" t="s">
        <v>106</v>
      </c>
      <c r="P14" s="120" t="s">
        <v>64</v>
      </c>
      <c r="Q14" s="198" t="s">
        <v>71</v>
      </c>
      <c r="R14" s="199"/>
      <c r="S14" s="200"/>
      <c r="T14" s="196" t="s">
        <v>65</v>
      </c>
      <c r="U14" s="196"/>
      <c r="V14" s="196"/>
      <c r="W14" s="196"/>
      <c r="X14" s="196"/>
      <c r="Y14" s="196"/>
      <c r="Z14" s="197"/>
      <c r="AA14" s="23"/>
      <c r="AB14" s="86" t="s">
        <v>253</v>
      </c>
      <c r="AE14" s="30"/>
      <c r="AG14" s="20"/>
      <c r="AI14" s="30"/>
      <c r="AJ14" s="30"/>
      <c r="AL14" s="30"/>
    </row>
    <row r="15" spans="1:47" ht="20.100000000000001" customHeight="1" x14ac:dyDescent="0.15">
      <c r="A15" s="221" t="s">
        <v>102</v>
      </c>
      <c r="B15" s="222"/>
      <c r="C15" s="222"/>
      <c r="D15" s="222"/>
      <c r="E15" s="223"/>
      <c r="F15" s="27" t="s">
        <v>73</v>
      </c>
      <c r="G15" s="186" t="s">
        <v>271</v>
      </c>
      <c r="H15" s="186"/>
      <c r="I15" s="186"/>
      <c r="J15" s="186"/>
      <c r="K15" s="186"/>
      <c r="L15" s="187"/>
      <c r="M15" s="187"/>
      <c r="N15" s="187"/>
      <c r="O15" s="187"/>
      <c r="P15" s="187"/>
      <c r="Q15" s="177" t="s">
        <v>103</v>
      </c>
      <c r="R15" s="178"/>
      <c r="S15" s="179"/>
      <c r="T15" s="276" t="s">
        <v>100</v>
      </c>
      <c r="U15" s="276"/>
      <c r="V15" s="276"/>
      <c r="W15" s="276"/>
      <c r="X15" s="276"/>
      <c r="Y15" s="276"/>
      <c r="Z15" s="277"/>
      <c r="AA15" s="23"/>
      <c r="AB15" s="86" t="s">
        <v>249</v>
      </c>
      <c r="AG15" s="20"/>
      <c r="AU15" s="24"/>
    </row>
    <row r="16" spans="1:47" ht="18" customHeight="1" x14ac:dyDescent="0.15">
      <c r="A16" s="224"/>
      <c r="B16" s="225"/>
      <c r="C16" s="225"/>
      <c r="D16" s="225"/>
      <c r="E16" s="226"/>
      <c r="F16" s="180" t="s">
        <v>272</v>
      </c>
      <c r="G16" s="181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  <c r="W16" s="181"/>
      <c r="X16" s="181"/>
      <c r="Y16" s="181"/>
      <c r="Z16" s="182"/>
      <c r="AA16" s="23"/>
      <c r="AB16" s="87"/>
      <c r="AG16" s="20"/>
    </row>
    <row r="17" spans="1:41" ht="18" customHeight="1" x14ac:dyDescent="0.15">
      <c r="A17" s="227"/>
      <c r="B17" s="228"/>
      <c r="C17" s="228"/>
      <c r="D17" s="228"/>
      <c r="E17" s="229"/>
      <c r="F17" s="183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5"/>
      <c r="AA17" s="23"/>
      <c r="AB17" s="82"/>
    </row>
    <row r="18" spans="1:41" ht="18" customHeight="1" x14ac:dyDescent="0.15">
      <c r="A18" s="262" t="s">
        <v>162</v>
      </c>
      <c r="B18" s="263"/>
      <c r="C18" s="263"/>
      <c r="D18" s="263"/>
      <c r="E18" s="264"/>
      <c r="F18" s="272"/>
      <c r="G18" s="273"/>
      <c r="H18" s="273"/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3"/>
      <c r="T18" s="268" t="s">
        <v>178</v>
      </c>
      <c r="U18" s="268"/>
      <c r="V18" s="268"/>
      <c r="W18" s="268"/>
      <c r="X18" s="268"/>
      <c r="Y18" s="268"/>
      <c r="Z18" s="269"/>
      <c r="AA18" s="23"/>
      <c r="AB18" s="83" t="s">
        <v>65</v>
      </c>
    </row>
    <row r="19" spans="1:41" ht="18" customHeight="1" x14ac:dyDescent="0.15">
      <c r="A19" s="265"/>
      <c r="B19" s="266"/>
      <c r="C19" s="266"/>
      <c r="D19" s="266"/>
      <c r="E19" s="267"/>
      <c r="F19" s="274" t="s">
        <v>275</v>
      </c>
      <c r="G19" s="275"/>
      <c r="H19" s="275"/>
      <c r="I19" s="275"/>
      <c r="J19" s="275"/>
      <c r="K19" s="275"/>
      <c r="L19" s="275"/>
      <c r="M19" s="275"/>
      <c r="N19" s="275"/>
      <c r="O19" s="275"/>
      <c r="P19" s="275"/>
      <c r="Q19" s="275"/>
      <c r="R19" s="275"/>
      <c r="S19" s="275"/>
      <c r="T19" s="270"/>
      <c r="U19" s="270"/>
      <c r="V19" s="270"/>
      <c r="W19" s="270"/>
      <c r="X19" s="270"/>
      <c r="Y19" s="270"/>
      <c r="Z19" s="271"/>
      <c r="AA19" s="23"/>
      <c r="AB19" s="86" t="s">
        <v>111</v>
      </c>
    </row>
    <row r="20" spans="1:41" ht="20.100000000000001" customHeight="1" x14ac:dyDescent="0.15">
      <c r="A20" s="238" t="s">
        <v>96</v>
      </c>
      <c r="B20" s="239"/>
      <c r="C20" s="239"/>
      <c r="D20" s="239"/>
      <c r="E20" s="240"/>
      <c r="F20" s="311"/>
      <c r="G20" s="312"/>
      <c r="H20" s="312"/>
      <c r="I20" s="312"/>
      <c r="J20" s="312"/>
      <c r="K20" s="312"/>
      <c r="L20" s="312"/>
      <c r="M20" s="312"/>
      <c r="N20" s="312"/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3"/>
      <c r="AA20" s="23"/>
      <c r="AB20" s="86" t="s">
        <v>112</v>
      </c>
    </row>
    <row r="21" spans="1:41" ht="20.100000000000001" customHeight="1" x14ac:dyDescent="0.15">
      <c r="A21" s="241"/>
      <c r="B21" s="242"/>
      <c r="C21" s="242"/>
      <c r="D21" s="242"/>
      <c r="E21" s="243"/>
      <c r="F21" s="314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6"/>
      <c r="AA21" s="23"/>
      <c r="AB21" s="86" t="s">
        <v>91</v>
      </c>
    </row>
    <row r="22" spans="1:41" ht="20.100000000000001" customHeight="1" x14ac:dyDescent="0.15">
      <c r="A22" s="241"/>
      <c r="B22" s="242"/>
      <c r="C22" s="242"/>
      <c r="D22" s="242"/>
      <c r="E22" s="243"/>
      <c r="F22" s="314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315"/>
      <c r="Z22" s="316"/>
      <c r="AA22" s="23"/>
      <c r="AB22" s="86" t="s">
        <v>145</v>
      </c>
    </row>
    <row r="23" spans="1:41" ht="20.100000000000001" customHeight="1" thickBot="1" x14ac:dyDescent="0.2">
      <c r="A23" s="244"/>
      <c r="B23" s="245"/>
      <c r="C23" s="245"/>
      <c r="D23" s="245"/>
      <c r="E23" s="246"/>
      <c r="F23" s="317"/>
      <c r="G23" s="318"/>
      <c r="H23" s="318"/>
      <c r="I23" s="318"/>
      <c r="J23" s="318"/>
      <c r="K23" s="318"/>
      <c r="L23" s="318"/>
      <c r="M23" s="318"/>
      <c r="N23" s="318"/>
      <c r="O23" s="318"/>
      <c r="P23" s="318"/>
      <c r="Q23" s="318"/>
      <c r="R23" s="318"/>
      <c r="S23" s="318"/>
      <c r="T23" s="318"/>
      <c r="U23" s="318"/>
      <c r="V23" s="318"/>
      <c r="W23" s="318"/>
      <c r="X23" s="318"/>
      <c r="Y23" s="318"/>
      <c r="Z23" s="319"/>
      <c r="AA23" s="23"/>
      <c r="AB23" s="86"/>
    </row>
    <row r="24" spans="1:41" ht="20.100000000000001" customHeight="1" x14ac:dyDescent="0.15">
      <c r="A24" s="233" t="s">
        <v>83</v>
      </c>
      <c r="B24" s="302" t="s">
        <v>7</v>
      </c>
      <c r="C24" s="303"/>
      <c r="D24" s="303"/>
      <c r="E24" s="304"/>
      <c r="F24" s="286"/>
      <c r="G24" s="287"/>
      <c r="H24" s="287"/>
      <c r="I24" s="287"/>
      <c r="J24" s="287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8"/>
      <c r="AA24" s="23"/>
      <c r="AB24" s="86"/>
    </row>
    <row r="25" spans="1:41" ht="20.100000000000001" customHeight="1" x14ac:dyDescent="0.15">
      <c r="A25" s="234"/>
      <c r="B25" s="305" t="s">
        <v>8</v>
      </c>
      <c r="C25" s="306"/>
      <c r="D25" s="306"/>
      <c r="E25" s="307"/>
      <c r="F25" s="320"/>
      <c r="G25" s="321"/>
      <c r="H25" s="321"/>
      <c r="I25" s="321"/>
      <c r="J25" s="321"/>
      <c r="K25" s="321"/>
      <c r="L25" s="321"/>
      <c r="M25" s="321"/>
      <c r="N25" s="321"/>
      <c r="O25" s="321"/>
      <c r="P25" s="321"/>
      <c r="Q25" s="321"/>
      <c r="R25" s="321"/>
      <c r="S25" s="321"/>
      <c r="T25" s="321"/>
      <c r="U25" s="321"/>
      <c r="V25" s="321"/>
      <c r="W25" s="321"/>
      <c r="X25" s="321"/>
      <c r="Y25" s="321"/>
      <c r="Z25" s="322"/>
      <c r="AA25" s="23"/>
      <c r="AB25" s="87"/>
    </row>
    <row r="26" spans="1:41" ht="20.100000000000001" customHeight="1" x14ac:dyDescent="0.15">
      <c r="A26" s="234"/>
      <c r="B26" s="308" t="s">
        <v>9</v>
      </c>
      <c r="C26" s="309"/>
      <c r="D26" s="309"/>
      <c r="E26" s="310"/>
      <c r="F26" s="283"/>
      <c r="G26" s="284"/>
      <c r="H26" s="284"/>
      <c r="I26" s="284"/>
      <c r="J26" s="284"/>
      <c r="K26" s="284"/>
      <c r="L26" s="284"/>
      <c r="M26" s="284"/>
      <c r="N26" s="284"/>
      <c r="O26" s="284"/>
      <c r="P26" s="284"/>
      <c r="Q26" s="284"/>
      <c r="R26" s="284"/>
      <c r="S26" s="284"/>
      <c r="T26" s="284"/>
      <c r="U26" s="284"/>
      <c r="V26" s="284"/>
      <c r="W26" s="284"/>
      <c r="X26" s="284"/>
      <c r="Y26" s="284"/>
      <c r="Z26" s="285"/>
      <c r="AA26" s="23"/>
      <c r="AB26" s="82"/>
    </row>
    <row r="27" spans="1:41" ht="20.100000000000001" customHeight="1" x14ac:dyDescent="0.15">
      <c r="A27" s="234"/>
      <c r="B27" s="230" t="s">
        <v>10</v>
      </c>
      <c r="C27" s="231"/>
      <c r="D27" s="231"/>
      <c r="E27" s="232"/>
      <c r="F27" s="289"/>
      <c r="G27" s="290"/>
      <c r="H27" s="290"/>
      <c r="I27" s="290"/>
      <c r="J27" s="290"/>
      <c r="K27" s="290"/>
      <c r="L27" s="290"/>
      <c r="M27" s="290"/>
      <c r="N27" s="290"/>
      <c r="O27" s="290"/>
      <c r="P27" s="28" t="s">
        <v>66</v>
      </c>
      <c r="Q27" s="327"/>
      <c r="R27" s="327"/>
      <c r="S27" s="327"/>
      <c r="T27" s="327"/>
      <c r="U27" s="327"/>
      <c r="V27" s="327"/>
      <c r="W27" s="327"/>
      <c r="X27" s="327"/>
      <c r="Y27" s="327"/>
      <c r="Z27" s="328"/>
      <c r="AA27" s="23"/>
      <c r="AB27" s="83" t="s">
        <v>99</v>
      </c>
    </row>
    <row r="28" spans="1:41" ht="20.100000000000001" customHeight="1" x14ac:dyDescent="0.15">
      <c r="A28" s="235"/>
      <c r="B28" s="256" t="s">
        <v>88</v>
      </c>
      <c r="C28" s="257"/>
      <c r="D28" s="257"/>
      <c r="E28" s="258"/>
      <c r="F28" s="291"/>
      <c r="G28" s="292"/>
      <c r="H28" s="292"/>
      <c r="I28" s="292"/>
      <c r="J28" s="292"/>
      <c r="K28" s="292"/>
      <c r="L28" s="292"/>
      <c r="M28" s="292"/>
      <c r="N28" s="292"/>
      <c r="O28" s="292"/>
      <c r="P28" s="323" t="s">
        <v>89</v>
      </c>
      <c r="Q28" s="324"/>
      <c r="R28" s="325"/>
      <c r="S28" s="325"/>
      <c r="T28" s="325"/>
      <c r="U28" s="325"/>
      <c r="V28" s="325"/>
      <c r="W28" s="325"/>
      <c r="X28" s="325"/>
      <c r="Y28" s="325"/>
      <c r="Z28" s="326"/>
      <c r="AA28" s="23"/>
      <c r="AB28" s="86" t="s">
        <v>100</v>
      </c>
    </row>
    <row r="29" spans="1:41" ht="20.100000000000001" customHeight="1" x14ac:dyDescent="0.15">
      <c r="A29" s="235"/>
      <c r="B29" s="247" t="s">
        <v>11</v>
      </c>
      <c r="C29" s="248"/>
      <c r="D29" s="248"/>
      <c r="E29" s="249"/>
      <c r="F29" s="293"/>
      <c r="G29" s="294"/>
      <c r="H29" s="294"/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5"/>
      <c r="AA29" s="23"/>
      <c r="AB29" s="86" t="s">
        <v>101</v>
      </c>
    </row>
    <row r="30" spans="1:41" ht="20.100000000000001" customHeight="1" x14ac:dyDescent="0.15">
      <c r="A30" s="236"/>
      <c r="B30" s="250"/>
      <c r="C30" s="251"/>
      <c r="D30" s="251"/>
      <c r="E30" s="252"/>
      <c r="F30" s="296"/>
      <c r="G30" s="297"/>
      <c r="H30" s="297"/>
      <c r="I30" s="297"/>
      <c r="J30" s="297"/>
      <c r="K30" s="297"/>
      <c r="L30" s="297"/>
      <c r="M30" s="297"/>
      <c r="N30" s="297"/>
      <c r="O30" s="297"/>
      <c r="P30" s="297"/>
      <c r="Q30" s="297"/>
      <c r="R30" s="297"/>
      <c r="S30" s="297"/>
      <c r="T30" s="297"/>
      <c r="U30" s="297"/>
      <c r="V30" s="297"/>
      <c r="W30" s="297"/>
      <c r="X30" s="297"/>
      <c r="Y30" s="297"/>
      <c r="Z30" s="298"/>
      <c r="AA30" s="23"/>
      <c r="AB30" s="86" t="s">
        <v>151</v>
      </c>
    </row>
    <row r="31" spans="1:41" ht="20.100000000000001" customHeight="1" x14ac:dyDescent="0.15">
      <c r="A31" s="236"/>
      <c r="B31" s="253"/>
      <c r="C31" s="254"/>
      <c r="D31" s="254"/>
      <c r="E31" s="255"/>
      <c r="F31" s="299"/>
      <c r="G31" s="300"/>
      <c r="H31" s="30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  <c r="U31" s="300"/>
      <c r="V31" s="300"/>
      <c r="W31" s="300"/>
      <c r="X31" s="300"/>
      <c r="Y31" s="300"/>
      <c r="Z31" s="301"/>
      <c r="AA31" s="23"/>
      <c r="AB31" s="86" t="s">
        <v>110</v>
      </c>
      <c r="AK31" s="73"/>
      <c r="AL31" s="73"/>
      <c r="AM31" s="73"/>
      <c r="AN31" s="73"/>
      <c r="AO31" s="73"/>
    </row>
    <row r="32" spans="1:41" ht="20.100000000000001" customHeight="1" x14ac:dyDescent="0.15">
      <c r="A32" s="236"/>
      <c r="B32" s="247" t="s">
        <v>12</v>
      </c>
      <c r="C32" s="248"/>
      <c r="D32" s="248"/>
      <c r="E32" s="249"/>
      <c r="F32" s="215"/>
      <c r="G32" s="216"/>
      <c r="H32" s="216"/>
      <c r="I32" s="216"/>
      <c r="J32" s="216"/>
      <c r="K32" s="216"/>
      <c r="L32" s="216"/>
      <c r="M32" s="216"/>
      <c r="N32" s="216"/>
      <c r="O32" s="216"/>
      <c r="P32" s="216"/>
      <c r="Q32" s="216"/>
      <c r="R32" s="216"/>
      <c r="S32" s="216"/>
      <c r="T32" s="216"/>
      <c r="U32" s="216"/>
      <c r="V32" s="216"/>
      <c r="W32" s="216"/>
      <c r="X32" s="216"/>
      <c r="Y32" s="216"/>
      <c r="Z32" s="217"/>
      <c r="AA32" s="23"/>
      <c r="AB32" s="86"/>
      <c r="AC32" s="74"/>
      <c r="AD32" s="74"/>
      <c r="AE32" s="74"/>
      <c r="AF32" s="74"/>
      <c r="AG32" s="74"/>
      <c r="AH32" s="74"/>
      <c r="AI32" s="74"/>
      <c r="AJ32" s="74"/>
      <c r="AK32" s="213"/>
      <c r="AL32" s="213"/>
      <c r="AM32" s="213"/>
      <c r="AN32" s="213"/>
      <c r="AO32" s="213"/>
    </row>
    <row r="33" spans="1:41" ht="20.100000000000001" customHeight="1" thickBot="1" x14ac:dyDescent="0.2">
      <c r="A33" s="237"/>
      <c r="B33" s="259"/>
      <c r="C33" s="260"/>
      <c r="D33" s="260"/>
      <c r="E33" s="261"/>
      <c r="F33" s="218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20"/>
      <c r="AA33" s="23"/>
      <c r="AB33" s="86"/>
      <c r="AK33" s="147"/>
      <c r="AL33" s="214"/>
      <c r="AM33" s="214"/>
      <c r="AN33" s="214"/>
      <c r="AO33" s="214"/>
    </row>
    <row r="34" spans="1:41" ht="9.9499999999999993" customHeight="1" thickBot="1" x14ac:dyDescent="0.2">
      <c r="A34" s="70"/>
      <c r="B34" s="71"/>
      <c r="C34" s="71"/>
      <c r="D34" s="71"/>
      <c r="E34" s="71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23"/>
      <c r="AB34" s="87"/>
    </row>
    <row r="35" spans="1:41" ht="20.100000000000001" customHeight="1" x14ac:dyDescent="0.15">
      <c r="A35" s="282" t="s">
        <v>198</v>
      </c>
      <c r="B35" s="175"/>
      <c r="C35" s="175"/>
      <c r="D35" s="175"/>
      <c r="E35" s="175"/>
      <c r="F35" s="175"/>
      <c r="G35" s="175"/>
      <c r="H35" s="175"/>
      <c r="I35" s="175"/>
      <c r="J35" s="175"/>
      <c r="K35" s="175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6"/>
      <c r="AB35" s="81"/>
    </row>
    <row r="36" spans="1:41" ht="20.100000000000001" customHeight="1" x14ac:dyDescent="0.15">
      <c r="A36" s="280" t="s">
        <v>195</v>
      </c>
      <c r="B36" s="281"/>
      <c r="C36" s="123"/>
      <c r="D36" s="116" t="s">
        <v>196</v>
      </c>
      <c r="E36" s="124"/>
      <c r="F36" s="116" t="s">
        <v>197</v>
      </c>
      <c r="G36" s="124"/>
      <c r="H36" s="116" t="s">
        <v>194</v>
      </c>
      <c r="I36" s="124"/>
      <c r="J36" s="116" t="s">
        <v>193</v>
      </c>
      <c r="K36" s="124"/>
      <c r="L36" s="116" t="s">
        <v>192</v>
      </c>
      <c r="M36" s="124"/>
      <c r="N36" s="116" t="s">
        <v>191</v>
      </c>
      <c r="O36" s="124" t="s">
        <v>274</v>
      </c>
      <c r="P36" s="116" t="s">
        <v>190</v>
      </c>
      <c r="Q36" s="124"/>
      <c r="R36" s="116" t="s">
        <v>189</v>
      </c>
      <c r="S36" s="124"/>
      <c r="T36" s="116" t="s">
        <v>188</v>
      </c>
      <c r="U36" s="124"/>
      <c r="V36" s="116" t="s">
        <v>187</v>
      </c>
      <c r="W36" s="124"/>
      <c r="X36" s="116" t="s">
        <v>186</v>
      </c>
      <c r="Y36" s="124"/>
      <c r="Z36" s="117" t="s">
        <v>185</v>
      </c>
      <c r="AB36" s="17" t="s">
        <v>78</v>
      </c>
    </row>
    <row r="37" spans="1:41" ht="20.100000000000001" customHeight="1" x14ac:dyDescent="0.15">
      <c r="A37" s="278" t="s">
        <v>201</v>
      </c>
      <c r="B37" s="207" t="s">
        <v>199</v>
      </c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8"/>
      <c r="O37" s="204" t="s">
        <v>200</v>
      </c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6"/>
    </row>
    <row r="38" spans="1:41" ht="54.95" customHeight="1" thickBot="1" x14ac:dyDescent="0.2">
      <c r="A38" s="279"/>
      <c r="B38" s="209"/>
      <c r="C38" s="209"/>
      <c r="D38" s="209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10"/>
      <c r="P38" s="211"/>
      <c r="Q38" s="211"/>
      <c r="R38" s="211"/>
      <c r="S38" s="211"/>
      <c r="T38" s="211"/>
      <c r="U38" s="211"/>
      <c r="V38" s="211"/>
      <c r="W38" s="211"/>
      <c r="X38" s="211"/>
      <c r="Y38" s="211"/>
      <c r="Z38" s="212"/>
    </row>
    <row r="39" spans="1:41" ht="20.100000000000001" customHeight="1" x14ac:dyDescent="0.15">
      <c r="A39" s="162" t="s">
        <v>95</v>
      </c>
      <c r="B39" s="173" t="s">
        <v>264</v>
      </c>
      <c r="C39" s="174"/>
      <c r="D39" s="174"/>
      <c r="E39" s="174"/>
      <c r="F39" s="174"/>
      <c r="G39" s="174"/>
      <c r="H39" s="174"/>
      <c r="I39" s="174"/>
      <c r="J39" s="174"/>
      <c r="K39" s="175"/>
      <c r="L39" s="175"/>
      <c r="M39" s="175"/>
      <c r="N39" s="176"/>
      <c r="O39" s="162" t="s">
        <v>72</v>
      </c>
      <c r="P39" s="164"/>
      <c r="Q39" s="165"/>
      <c r="R39" s="165"/>
      <c r="S39" s="165"/>
      <c r="T39" s="165"/>
      <c r="U39" s="165"/>
      <c r="V39" s="165"/>
      <c r="W39" s="165"/>
      <c r="X39" s="165"/>
      <c r="Y39" s="165"/>
      <c r="Z39" s="166"/>
    </row>
    <row r="40" spans="1:41" ht="110.1" customHeight="1" thickBot="1" x14ac:dyDescent="0.2">
      <c r="A40" s="163"/>
      <c r="B40" s="170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2"/>
      <c r="O40" s="163"/>
      <c r="P40" s="167"/>
      <c r="Q40" s="168"/>
      <c r="R40" s="168"/>
      <c r="S40" s="168"/>
      <c r="T40" s="168"/>
      <c r="U40" s="168"/>
      <c r="V40" s="168"/>
      <c r="W40" s="168"/>
      <c r="X40" s="168"/>
      <c r="Y40" s="168"/>
      <c r="Z40" s="169"/>
      <c r="AD40" s="16">
        <v>9630</v>
      </c>
    </row>
    <row r="42" spans="1:41" x14ac:dyDescent="0.15">
      <c r="AB42" s="24"/>
    </row>
    <row r="43" spans="1:41" x14ac:dyDescent="0.15">
      <c r="AB43" s="24"/>
    </row>
  </sheetData>
  <sheetProtection algorithmName="SHA-512" hashValue="gieXQcnsrEJXbre3eslEyuaRz0U9RcBdeiT68TY0+4ovYpVUa64xUysPorBnbMjwhLPFdNEne6CB5Kv+yssWtw==" saltValue="GvO4C2eScJIN3pR7FGID7A==" spinCount="100000" sheet="1" objects="1" scenarios="1"/>
  <mergeCells count="87">
    <mergeCell ref="A6:E6"/>
    <mergeCell ref="A3:Z3"/>
    <mergeCell ref="A4:E4"/>
    <mergeCell ref="V5:W5"/>
    <mergeCell ref="Y6:Z6"/>
    <mergeCell ref="F6:N6"/>
    <mergeCell ref="A5:O5"/>
    <mergeCell ref="R5:T5"/>
    <mergeCell ref="P5:Q5"/>
    <mergeCell ref="T6:X6"/>
    <mergeCell ref="P6:S6"/>
    <mergeCell ref="W4:X4"/>
    <mergeCell ref="Y4:Z4"/>
    <mergeCell ref="A7:E7"/>
    <mergeCell ref="F7:Z7"/>
    <mergeCell ref="F8:Z8"/>
    <mergeCell ref="F9:Z9"/>
    <mergeCell ref="A8:E8"/>
    <mergeCell ref="A9:E9"/>
    <mergeCell ref="F25:Z25"/>
    <mergeCell ref="P28:Q28"/>
    <mergeCell ref="R28:Z28"/>
    <mergeCell ref="Q27:Z27"/>
    <mergeCell ref="AB2:AP3"/>
    <mergeCell ref="D2:X2"/>
    <mergeCell ref="Y2:Z2"/>
    <mergeCell ref="A14:E14"/>
    <mergeCell ref="Q13:S13"/>
    <mergeCell ref="T13:X13"/>
    <mergeCell ref="A10:E10"/>
    <mergeCell ref="A11:E11"/>
    <mergeCell ref="A12:E12"/>
    <mergeCell ref="A13:E13"/>
    <mergeCell ref="F12:O12"/>
    <mergeCell ref="F10:Z10"/>
    <mergeCell ref="T18:Z19"/>
    <mergeCell ref="F18:S18"/>
    <mergeCell ref="F19:S19"/>
    <mergeCell ref="T15:Z15"/>
    <mergeCell ref="A37:A38"/>
    <mergeCell ref="A36:B36"/>
    <mergeCell ref="A35:Z35"/>
    <mergeCell ref="F26:Z26"/>
    <mergeCell ref="F24:Z24"/>
    <mergeCell ref="F27:O27"/>
    <mergeCell ref="F28:O28"/>
    <mergeCell ref="F29:Z31"/>
    <mergeCell ref="B24:E24"/>
    <mergeCell ref="B25:E25"/>
    <mergeCell ref="B26:E26"/>
    <mergeCell ref="F20:Z23"/>
    <mergeCell ref="A15:E17"/>
    <mergeCell ref="B27:E27"/>
    <mergeCell ref="A24:A33"/>
    <mergeCell ref="A20:E23"/>
    <mergeCell ref="B29:E31"/>
    <mergeCell ref="B28:E28"/>
    <mergeCell ref="B32:E33"/>
    <mergeCell ref="A18:E19"/>
    <mergeCell ref="O37:Z37"/>
    <mergeCell ref="B37:N37"/>
    <mergeCell ref="B38:N38"/>
    <mergeCell ref="O38:Z38"/>
    <mergeCell ref="AK32:AO32"/>
    <mergeCell ref="AN33:AO33"/>
    <mergeCell ref="AL33:AM33"/>
    <mergeCell ref="F32:Z33"/>
    <mergeCell ref="Q15:S15"/>
    <mergeCell ref="F16:Z17"/>
    <mergeCell ref="G15:K15"/>
    <mergeCell ref="L15:P15"/>
    <mergeCell ref="P11:R11"/>
    <mergeCell ref="S11:Z11"/>
    <mergeCell ref="H13:J13"/>
    <mergeCell ref="H14:J14"/>
    <mergeCell ref="F13:G13"/>
    <mergeCell ref="F14:G14"/>
    <mergeCell ref="T14:Z14"/>
    <mergeCell ref="Q14:S14"/>
    <mergeCell ref="F11:O11"/>
    <mergeCell ref="P12:Z12"/>
    <mergeCell ref="A39:A40"/>
    <mergeCell ref="O39:O40"/>
    <mergeCell ref="P39:Z40"/>
    <mergeCell ref="B40:N40"/>
    <mergeCell ref="B39:J39"/>
    <mergeCell ref="K39:N39"/>
  </mergeCells>
  <phoneticPr fontId="2"/>
  <conditionalFormatting sqref="E36 G36 I36 K36 M36 O36 Q36 S36 U36 W36 Y36">
    <cfRule type="cellIs" dxfId="65" priority="4" operator="notEqual">
      <formula>""</formula>
    </cfRule>
  </conditionalFormatting>
  <conditionalFormatting sqref="F18">
    <cfRule type="cellIs" dxfId="64" priority="25" operator="notEqual">
      <formula>""</formula>
    </cfRule>
  </conditionalFormatting>
  <conditionalFormatting sqref="F20">
    <cfRule type="cellIs" dxfId="63" priority="74" operator="notEqual">
      <formula>""</formula>
    </cfRule>
  </conditionalFormatting>
  <conditionalFormatting sqref="F24:F32">
    <cfRule type="cellIs" dxfId="62" priority="76" operator="notEqual">
      <formula>""</formula>
    </cfRule>
  </conditionalFormatting>
  <conditionalFormatting sqref="F6:J12">
    <cfRule type="cellIs" dxfId="61" priority="79" operator="notEqual">
      <formula>""</formula>
    </cfRule>
  </conditionalFormatting>
  <conditionalFormatting sqref="F19:S19">
    <cfRule type="cellIs" dxfId="60" priority="2" operator="notEqual">
      <formula>""</formula>
    </cfRule>
  </conditionalFormatting>
  <conditionalFormatting sqref="G24:Z26 G28:Z31">
    <cfRule type="cellIs" dxfId="59" priority="67" operator="notEqual">
      <formula>""</formula>
    </cfRule>
  </conditionalFormatting>
  <conditionalFormatting sqref="K13:Q14">
    <cfRule type="cellIs" dxfId="58" priority="60" operator="notEqual">
      <formula>""</formula>
    </cfRule>
  </conditionalFormatting>
  <conditionalFormatting sqref="K7:Z10 S11">
    <cfRule type="cellIs" dxfId="57" priority="68" operator="notEqual">
      <formula>""</formula>
    </cfRule>
  </conditionalFormatting>
  <conditionalFormatting sqref="R5:T5">
    <cfRule type="cellIs" dxfId="56" priority="1" operator="notEqual">
      <formula>""</formula>
    </cfRule>
  </conditionalFormatting>
  <conditionalFormatting sqref="T13:T15">
    <cfRule type="cellIs" dxfId="55" priority="24" operator="notEqual">
      <formula>""</formula>
    </cfRule>
  </conditionalFormatting>
  <conditionalFormatting sqref="T6:X6">
    <cfRule type="cellIs" dxfId="54" priority="3" operator="notEqual">
      <formula>""</formula>
    </cfRule>
  </conditionalFormatting>
  <conditionalFormatting sqref="V5">
    <cfRule type="cellIs" dxfId="53" priority="58" operator="notEqual">
      <formula>""</formula>
    </cfRule>
  </conditionalFormatting>
  <conditionalFormatting sqref="Y5 K6:N6 K11:P12 H13:H14 G15:I15 Q15 F15:F16 G27:Q27">
    <cfRule type="cellIs" dxfId="52" priority="82" operator="notEqual">
      <formula>""</formula>
    </cfRule>
  </conditionalFormatting>
  <conditionalFormatting sqref="Y13:Z13">
    <cfRule type="cellIs" dxfId="51" priority="77" operator="notEqual">
      <formula>""</formula>
    </cfRule>
  </conditionalFormatting>
  <dataValidations count="11">
    <dataValidation allowBlank="1" showInputMessage="1" error="入力ミス" sqref="O6" xr:uid="{00000000-0002-0000-0000-000000000000}"/>
    <dataValidation allowBlank="1" showInputMessage="1" sqref="Y5" xr:uid="{00000000-0002-0000-0000-000001000000}"/>
    <dataValidation type="list" allowBlank="1" showInputMessage="1" error="入力ミス" sqref="F6:N6" xr:uid="{00000000-0002-0000-0000-000002000000}">
      <formula1>$AB$5:$AB$8</formula1>
    </dataValidation>
    <dataValidation type="list" allowBlank="1" showInputMessage="1" showErrorMessage="1" sqref="C36 Y36 W36 E36 U36 S36 Q36 O36 M36 K36 I36 G36" xr:uid="{00000000-0002-0000-0000-000003000000}">
      <formula1>$AB$36:$AB$37</formula1>
    </dataValidation>
    <dataValidation imeMode="on" allowBlank="1" showInputMessage="1" showErrorMessage="1" sqref="F16:Z17 F20:Z26 F27:O27 F29:Z31 B40" xr:uid="{00000000-0002-0000-0000-000004000000}"/>
    <dataValidation imeMode="on" allowBlank="1" showInputMessage="1" sqref="F32:Z33 F8:Z10 AB23:AB25 AB32:AB34 AB16" xr:uid="{00000000-0002-0000-0000-000005000000}"/>
    <dataValidation type="list" allowBlank="1" showInputMessage="1" sqref="R5 H13:H14" xr:uid="{00000000-0002-0000-0000-000006000000}">
      <formula1>$AE$5:$AE$11</formula1>
    </dataValidation>
    <dataValidation type="list" allowBlank="1" showInputMessage="1" showErrorMessage="1" sqref="T6:X6" xr:uid="{00000000-0002-0000-0000-000007000000}">
      <formula1>$AB$10:$AB$11</formula1>
    </dataValidation>
    <dataValidation type="list" imeMode="on" allowBlank="1" showInputMessage="1" sqref="T14" xr:uid="{00000000-0002-0000-0000-000008000000}">
      <formula1>$AB$18:$AB$25</formula1>
    </dataValidation>
    <dataValidation type="list" imeMode="on" allowBlank="1" showInputMessage="1" sqref="T15" xr:uid="{00000000-0002-0000-0000-000009000000}">
      <formula1>$AB$27:$AB$34</formula1>
    </dataValidation>
    <dataValidation type="list" imeMode="on" allowBlank="1" showInputMessage="1" sqref="F13:F14" xr:uid="{00000000-0002-0000-0000-00000A000000}">
      <formula1>$AB$13:$AB$16</formula1>
    </dataValidation>
  </dataValidations>
  <printOptions horizontalCentered="1" verticalCentered="1"/>
  <pageMargins left="0.59055118110236227" right="0.59055118110236227" top="0.39370078740157483" bottom="0.39370078740157483" header="0.27559055118110237" footer="0.27559055118110237"/>
  <pageSetup paperSize="9" scale="91" orientation="portrait" r:id="rId1"/>
  <drawing r:id="rId2"/>
  <legacyDrawing r:id="rId3"/>
  <controls>
    <mc:AlternateContent xmlns:mc="http://schemas.openxmlformats.org/markup-compatibility/2006">
      <mc:Choice Requires="x14">
        <control shapeId="1057" r:id="rId4" name="OptionButton2">
          <controlPr locked="0" autoLine="0" r:id="rId5">
            <anchor moveWithCells="1">
              <from>
                <xdr:col>12</xdr:col>
                <xdr:colOff>85725</xdr:colOff>
                <xdr:row>38</xdr:row>
                <xdr:rowOff>19050</xdr:rowOff>
              </from>
              <to>
                <xdr:col>13</xdr:col>
                <xdr:colOff>238125</xdr:colOff>
                <xdr:row>38</xdr:row>
                <xdr:rowOff>238125</xdr:rowOff>
              </to>
            </anchor>
          </controlPr>
        </control>
      </mc:Choice>
      <mc:Fallback>
        <control shapeId="1057" r:id="rId4" name="OptionButton2"/>
      </mc:Fallback>
    </mc:AlternateContent>
    <mc:AlternateContent xmlns:mc="http://schemas.openxmlformats.org/markup-compatibility/2006">
      <mc:Choice Requires="x14">
        <control shapeId="1055" r:id="rId6" name="OptionButton1">
          <controlPr locked="0" autoLine="0" r:id="rId7">
            <anchor moveWithCells="1">
              <from>
                <xdr:col>10</xdr:col>
                <xdr:colOff>47625</xdr:colOff>
                <xdr:row>38</xdr:row>
                <xdr:rowOff>19050</xdr:rowOff>
              </from>
              <to>
                <xdr:col>12</xdr:col>
                <xdr:colOff>104775</xdr:colOff>
                <xdr:row>38</xdr:row>
                <xdr:rowOff>238125</xdr:rowOff>
              </to>
            </anchor>
          </controlPr>
        </control>
      </mc:Choice>
      <mc:Fallback>
        <control shapeId="1055" r:id="rId6" name="OptionButton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K89"/>
  <sheetViews>
    <sheetView topLeftCell="A4" workbookViewId="0">
      <selection activeCell="E27" sqref="E27:G27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25.5" style="24" bestFit="1" customWidth="1"/>
    <col min="17" max="18" width="18.5" style="24" bestFit="1" customWidth="1"/>
    <col min="19" max="19" width="18.375" style="24" bestFit="1" customWidth="1"/>
    <col min="20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1" width="6.125" style="30" customWidth="1"/>
    <col min="32" max="16384" width="9" style="30"/>
  </cols>
  <sheetData>
    <row r="1" spans="1:27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27" ht="18" customHeight="1" thickBo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L2" s="457" t="str">
        <f>作成依頼票!$Y$2</f>
        <v>ver.8.2c</v>
      </c>
      <c r="M2" s="457"/>
    </row>
    <row r="3" spans="1:27" ht="21.95" customHeight="1" thickTop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329" t="s">
        <v>168</v>
      </c>
      <c r="P3" s="330"/>
      <c r="Q3" s="330"/>
      <c r="R3" s="330"/>
      <c r="S3" s="330"/>
      <c r="T3" s="330"/>
      <c r="U3" s="330"/>
      <c r="V3" s="331"/>
      <c r="W3" s="30"/>
      <c r="X3" s="30"/>
      <c r="Y3" s="30"/>
      <c r="Z3" s="30"/>
      <c r="AA3" s="30"/>
    </row>
    <row r="4" spans="1:27" s="20" customFormat="1" ht="20.100000000000001" customHeight="1" thickBot="1" x14ac:dyDescent="0.2">
      <c r="A4" s="32"/>
      <c r="B4" s="32"/>
      <c r="C4" s="32"/>
      <c r="D4" s="32"/>
      <c r="E4" s="32"/>
      <c r="F4" s="32"/>
      <c r="G4" s="32"/>
      <c r="H4" s="32"/>
      <c r="J4" s="458" t="s">
        <v>262</v>
      </c>
      <c r="K4" s="459"/>
      <c r="L4" s="459"/>
      <c r="M4" s="460"/>
      <c r="O4" s="332"/>
      <c r="P4" s="333"/>
      <c r="Q4" s="333"/>
      <c r="R4" s="333"/>
      <c r="S4" s="333"/>
      <c r="T4" s="333"/>
      <c r="U4" s="333"/>
      <c r="V4" s="334"/>
    </row>
    <row r="5" spans="1:27" s="20" customFormat="1" ht="9.9499999999999993" customHeight="1" thickTop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59"/>
      <c r="P5" s="159"/>
      <c r="Q5" s="159"/>
      <c r="R5" s="159"/>
      <c r="S5" s="159"/>
      <c r="T5" s="159"/>
      <c r="U5" s="159"/>
      <c r="V5" s="159"/>
    </row>
    <row r="6" spans="1:27" s="36" customFormat="1" ht="20.100000000000001" customHeight="1" thickBot="1" x14ac:dyDescent="0.2">
      <c r="A6" s="532">
        <v>1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33"/>
      <c r="H6" s="34"/>
      <c r="I6" s="35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</row>
    <row r="7" spans="1:27" ht="20.100000000000001" customHeight="1" thickBot="1" x14ac:dyDescent="0.2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29"/>
      <c r="H7" s="29"/>
      <c r="I7" s="29"/>
      <c r="J7" s="467"/>
      <c r="K7" s="468"/>
      <c r="L7" s="468"/>
      <c r="M7" s="469"/>
      <c r="O7" s="42"/>
      <c r="P7" s="43"/>
    </row>
    <row r="8" spans="1:27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>
        <v>2</v>
      </c>
      <c r="M8" s="19">
        <f>IF($L$8&lt;=MAX(作成依頼票!$Y$4),MAX(作成依頼票!$Y$4),"")</f>
        <v>4</v>
      </c>
    </row>
    <row r="9" spans="1:27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27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27" ht="17.100000000000001" customHeight="1" x14ac:dyDescent="0.15">
      <c r="A11" s="452" t="s">
        <v>13</v>
      </c>
      <c r="B11" s="453"/>
      <c r="C11" s="453"/>
      <c r="D11" s="453"/>
      <c r="E11" s="46"/>
      <c r="F11" s="115">
        <v>1</v>
      </c>
      <c r="G11" s="47"/>
      <c r="H11" s="48"/>
      <c r="I11" s="75">
        <f>IF($F11="","",IF(H22="","",F11+1))</f>
        <v>2</v>
      </c>
      <c r="J11" s="49"/>
      <c r="K11" s="48"/>
      <c r="L11" s="75">
        <f>IF($F11="","",IF(K22="","",I11+1))</f>
        <v>3</v>
      </c>
      <c r="M11" s="50"/>
    </row>
    <row r="12" spans="1:27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27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27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27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27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 t="s">
        <v>173</v>
      </c>
      <c r="F22" s="416"/>
      <c r="G22" s="523"/>
      <c r="H22" s="416" t="s">
        <v>173</v>
      </c>
      <c r="I22" s="416"/>
      <c r="J22" s="523"/>
      <c r="K22" s="416" t="s">
        <v>173</v>
      </c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107" t="s">
        <v>63</v>
      </c>
      <c r="Z30" s="93" t="s">
        <v>62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228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206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233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121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395"/>
      <c r="C51" s="395"/>
      <c r="D51" s="395"/>
      <c r="E51" s="395"/>
      <c r="F51" s="395"/>
      <c r="G51" s="395"/>
      <c r="H51" s="395"/>
      <c r="I51" s="395"/>
      <c r="J51" s="395"/>
      <c r="K51" s="69"/>
      <c r="L51" s="69"/>
      <c r="M51" s="69"/>
    </row>
    <row r="52" spans="1:18" x14ac:dyDescent="0.15">
      <c r="L52" s="56"/>
      <c r="M52" s="56"/>
    </row>
    <row r="53" spans="1:18" x14ac:dyDescent="0.15">
      <c r="D53" s="57"/>
      <c r="F53" s="57"/>
    </row>
    <row r="54" spans="1:18" x14ac:dyDescent="0.15">
      <c r="D54" s="57"/>
      <c r="F54" s="57"/>
      <c r="R54" s="53"/>
    </row>
    <row r="55" spans="1:18" x14ac:dyDescent="0.15">
      <c r="D55" s="57"/>
      <c r="E55" s="58"/>
      <c r="F55" s="57"/>
    </row>
    <row r="56" spans="1:18" x14ac:dyDescent="0.15">
      <c r="D56" s="57"/>
      <c r="E56" s="58"/>
      <c r="F56" s="57"/>
    </row>
    <row r="57" spans="1:18" x14ac:dyDescent="0.15">
      <c r="C57" s="57"/>
      <c r="D57" s="57"/>
      <c r="E57" s="58"/>
      <c r="F57" s="57"/>
      <c r="R57" s="53"/>
    </row>
    <row r="58" spans="1:18" x14ac:dyDescent="0.15">
      <c r="F58" s="57"/>
    </row>
    <row r="59" spans="1:18" x14ac:dyDescent="0.15">
      <c r="F59" s="57"/>
    </row>
    <row r="60" spans="1:18" x14ac:dyDescent="0.15">
      <c r="F60" s="57"/>
      <c r="R60" s="53"/>
    </row>
    <row r="61" spans="1:18" x14ac:dyDescent="0.15">
      <c r="F61" s="57"/>
    </row>
    <row r="62" spans="1:18" x14ac:dyDescent="0.15">
      <c r="F62" s="57"/>
      <c r="Q62" s="53"/>
    </row>
    <row r="63" spans="1:18" x14ac:dyDescent="0.15">
      <c r="F63" s="57"/>
      <c r="Q63" s="53"/>
    </row>
    <row r="64" spans="1:18" x14ac:dyDescent="0.15">
      <c r="F64" s="57"/>
      <c r="Q64" s="53"/>
    </row>
    <row r="65" spans="6:18" x14ac:dyDescent="0.15">
      <c r="F65" s="57"/>
      <c r="Q65" s="53"/>
      <c r="R65" s="53"/>
    </row>
    <row r="66" spans="6:18" x14ac:dyDescent="0.15">
      <c r="F66" s="57"/>
      <c r="Q66" s="53"/>
      <c r="R66" s="53"/>
    </row>
    <row r="67" spans="6:18" x14ac:dyDescent="0.15">
      <c r="F67" s="57"/>
      <c r="Q67" s="53"/>
      <c r="R67" s="53"/>
    </row>
    <row r="68" spans="6:18" x14ac:dyDescent="0.15">
      <c r="F68" s="57"/>
      <c r="Q68" s="53"/>
      <c r="R68" s="53"/>
    </row>
    <row r="69" spans="6:18" x14ac:dyDescent="0.15">
      <c r="F69" s="57"/>
      <c r="Q69" s="53"/>
      <c r="R69" s="53"/>
    </row>
    <row r="70" spans="6:18" x14ac:dyDescent="0.15">
      <c r="F70" s="57"/>
      <c r="Q70" s="53"/>
      <c r="R70" s="53"/>
    </row>
    <row r="71" spans="6:18" x14ac:dyDescent="0.15">
      <c r="F71" s="57"/>
      <c r="Q71" s="59"/>
      <c r="R71" s="53"/>
    </row>
    <row r="72" spans="6:18" x14ac:dyDescent="0.15">
      <c r="F72" s="57"/>
    </row>
    <row r="73" spans="6:18" x14ac:dyDescent="0.15">
      <c r="F73" s="57"/>
    </row>
    <row r="74" spans="6:18" x14ac:dyDescent="0.15">
      <c r="F74" s="57"/>
    </row>
    <row r="75" spans="6:18" x14ac:dyDescent="0.15">
      <c r="F75" s="57"/>
    </row>
    <row r="76" spans="6:18" x14ac:dyDescent="0.15">
      <c r="F76" s="57"/>
    </row>
    <row r="77" spans="6:18" x14ac:dyDescent="0.15">
      <c r="F77" s="57"/>
    </row>
    <row r="78" spans="6:18" x14ac:dyDescent="0.15">
      <c r="F78" s="57"/>
    </row>
    <row r="79" spans="6:18" x14ac:dyDescent="0.15">
      <c r="F79" s="57"/>
    </row>
    <row r="80" spans="6:18" x14ac:dyDescent="0.15">
      <c r="F80" s="57"/>
    </row>
    <row r="81" spans="6:6" x14ac:dyDescent="0.15">
      <c r="F81" s="57"/>
    </row>
    <row r="82" spans="6:6" x14ac:dyDescent="0.15">
      <c r="F82" s="57"/>
    </row>
    <row r="83" spans="6:6" x14ac:dyDescent="0.15">
      <c r="F83" s="57"/>
    </row>
    <row r="84" spans="6:6" x14ac:dyDescent="0.15">
      <c r="F84" s="57"/>
    </row>
    <row r="85" spans="6:6" x14ac:dyDescent="0.15">
      <c r="F85" s="57"/>
    </row>
    <row r="86" spans="6:6" x14ac:dyDescent="0.15">
      <c r="F86" s="57"/>
    </row>
    <row r="87" spans="6:6" x14ac:dyDescent="0.15">
      <c r="F87" s="57"/>
    </row>
    <row r="88" spans="6:6" x14ac:dyDescent="0.15">
      <c r="F88" s="57"/>
    </row>
    <row r="89" spans="6:6" x14ac:dyDescent="0.15">
      <c r="F89" s="57"/>
    </row>
  </sheetData>
  <sheetProtection algorithmName="SHA-512" hashValue="Te5Vjefr09hU8TeR4enh4fKl2my4hPvothglo6cDcZ6nElhWINTXRzJU497ECrlJnRd4/bQm0uVxp2oCyKjS1Q==" saltValue="yPUZiB0bXII5tPhAeKIDcQ==" spinCount="100000" sheet="1" objects="1" scenarios="1"/>
  <mergeCells count="133">
    <mergeCell ref="B30:C35"/>
    <mergeCell ref="K42:M42"/>
    <mergeCell ref="B38:D38"/>
    <mergeCell ref="B39:D39"/>
    <mergeCell ref="K23:M23"/>
    <mergeCell ref="B42:D42"/>
    <mergeCell ref="B36:D36"/>
    <mergeCell ref="E36:F36"/>
    <mergeCell ref="H36:I36"/>
    <mergeCell ref="K36:L36"/>
    <mergeCell ref="E41:F41"/>
    <mergeCell ref="H41:I41"/>
    <mergeCell ref="K41:L41"/>
    <mergeCell ref="B37:D37"/>
    <mergeCell ref="E37:F37"/>
    <mergeCell ref="E38:F38"/>
    <mergeCell ref="E39:F39"/>
    <mergeCell ref="E40:F40"/>
    <mergeCell ref="H37:I37"/>
    <mergeCell ref="H38:I38"/>
    <mergeCell ref="H39:I39"/>
    <mergeCell ref="H40:I40"/>
    <mergeCell ref="O3:V4"/>
    <mergeCell ref="H33:J33"/>
    <mergeCell ref="K33:M33"/>
    <mergeCell ref="E34:G34"/>
    <mergeCell ref="H34:J34"/>
    <mergeCell ref="K34:M34"/>
    <mergeCell ref="E14:G18"/>
    <mergeCell ref="H14:J18"/>
    <mergeCell ref="A3:M3"/>
    <mergeCell ref="A6:C6"/>
    <mergeCell ref="B14:B18"/>
    <mergeCell ref="C14:D18"/>
    <mergeCell ref="B29:D29"/>
    <mergeCell ref="E28:F28"/>
    <mergeCell ref="H28:I28"/>
    <mergeCell ref="K28:L28"/>
    <mergeCell ref="E29:G29"/>
    <mergeCell ref="H29:J29"/>
    <mergeCell ref="K29:M29"/>
    <mergeCell ref="K31:M31"/>
    <mergeCell ref="H25:J25"/>
    <mergeCell ref="H31:J31"/>
    <mergeCell ref="E33:G33"/>
    <mergeCell ref="A7:C7"/>
    <mergeCell ref="A28:A42"/>
    <mergeCell ref="H24:J24"/>
    <mergeCell ref="K24:M24"/>
    <mergeCell ref="B25:D25"/>
    <mergeCell ref="H42:J42"/>
    <mergeCell ref="E31:G31"/>
    <mergeCell ref="K25:M25"/>
    <mergeCell ref="K27:M27"/>
    <mergeCell ref="E30:G30"/>
    <mergeCell ref="B41:D41"/>
    <mergeCell ref="B28:D28"/>
    <mergeCell ref="B24:D24"/>
    <mergeCell ref="B26:D26"/>
    <mergeCell ref="E26:G26"/>
    <mergeCell ref="K26:M26"/>
    <mergeCell ref="K37:L37"/>
    <mergeCell ref="K38:L38"/>
    <mergeCell ref="K39:L39"/>
    <mergeCell ref="K40:L40"/>
    <mergeCell ref="B27:D27"/>
    <mergeCell ref="A22:A27"/>
    <mergeCell ref="B22:D22"/>
    <mergeCell ref="E22:G22"/>
    <mergeCell ref="H22:J22"/>
    <mergeCell ref="A50:M50"/>
    <mergeCell ref="E45:G45"/>
    <mergeCell ref="H45:J45"/>
    <mergeCell ref="K45:M45"/>
    <mergeCell ref="A43:A45"/>
    <mergeCell ref="B43:D43"/>
    <mergeCell ref="E43:G43"/>
    <mergeCell ref="H43:J43"/>
    <mergeCell ref="K43:M43"/>
    <mergeCell ref="B44:D44"/>
    <mergeCell ref="E44:G44"/>
    <mergeCell ref="H44:J44"/>
    <mergeCell ref="K44:M44"/>
    <mergeCell ref="B45:D45"/>
    <mergeCell ref="B46:D49"/>
    <mergeCell ref="E46:G49"/>
    <mergeCell ref="H46:J49"/>
    <mergeCell ref="K46:M49"/>
    <mergeCell ref="A46:A49"/>
    <mergeCell ref="C1:K1"/>
    <mergeCell ref="D9:M10"/>
    <mergeCell ref="A9:C10"/>
    <mergeCell ref="K14:M18"/>
    <mergeCell ref="C19:D19"/>
    <mergeCell ref="E19:G19"/>
    <mergeCell ref="H19:J19"/>
    <mergeCell ref="K19:M19"/>
    <mergeCell ref="C21:D21"/>
    <mergeCell ref="E21:G21"/>
    <mergeCell ref="H21:J21"/>
    <mergeCell ref="K21:M21"/>
    <mergeCell ref="A11:D11"/>
    <mergeCell ref="C20:D20"/>
    <mergeCell ref="E20:G20"/>
    <mergeCell ref="H20:J20"/>
    <mergeCell ref="K20:M20"/>
    <mergeCell ref="L2:M2"/>
    <mergeCell ref="J4:M4"/>
    <mergeCell ref="J5:M7"/>
    <mergeCell ref="A51:J51"/>
    <mergeCell ref="A8:C8"/>
    <mergeCell ref="H30:J30"/>
    <mergeCell ref="K30:M30"/>
    <mergeCell ref="A12:A21"/>
    <mergeCell ref="C12:D12"/>
    <mergeCell ref="E12:G12"/>
    <mergeCell ref="H12:J12"/>
    <mergeCell ref="K12:M12"/>
    <mergeCell ref="C13:D13"/>
    <mergeCell ref="E13:G13"/>
    <mergeCell ref="H13:J13"/>
    <mergeCell ref="H27:J27"/>
    <mergeCell ref="K22:M22"/>
    <mergeCell ref="H23:J23"/>
    <mergeCell ref="E24:G24"/>
    <mergeCell ref="E25:G25"/>
    <mergeCell ref="K13:M13"/>
    <mergeCell ref="E42:G42"/>
    <mergeCell ref="B40:D40"/>
    <mergeCell ref="E23:G23"/>
    <mergeCell ref="H26:J26"/>
    <mergeCell ref="B23:D23"/>
    <mergeCell ref="E27:G27"/>
  </mergeCells>
  <phoneticPr fontId="2"/>
  <conditionalFormatting sqref="E12:M18">
    <cfRule type="cellIs" dxfId="50" priority="171" operator="notEqual">
      <formula>""</formula>
    </cfRule>
  </conditionalFormatting>
  <conditionalFormatting sqref="E22:M27">
    <cfRule type="cellIs" dxfId="49" priority="3" operator="notEqual">
      <formula>""</formula>
    </cfRule>
  </conditionalFormatting>
  <conditionalFormatting sqref="F11">
    <cfRule type="cellIs" dxfId="48" priority="153" operator="notEqual">
      <formula>""</formula>
    </cfRule>
  </conditionalFormatting>
  <conditionalFormatting sqref="G28">
    <cfRule type="expression" priority="9">
      <formula>IF($H$37=$O$39,"kg/m3")</formula>
    </cfRule>
  </conditionalFormatting>
  <conditionalFormatting sqref="G36:G41">
    <cfRule type="expression" priority="21">
      <formula>IF($H$37=$O$39,"kg/m3")</formula>
    </cfRule>
  </conditionalFormatting>
  <conditionalFormatting sqref="G40">
    <cfRule type="cellIs" dxfId="47" priority="43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48">
      <formula>IF($H$37=$O$39,"kg/m3")</formula>
    </cfRule>
  </conditionalFormatting>
  <conditionalFormatting sqref="J40">
    <cfRule type="cellIs" dxfId="46" priority="16" operator="equal">
      <formula>0</formula>
    </cfRule>
  </conditionalFormatting>
  <conditionalFormatting sqref="J40:J41">
    <cfRule type="expression" priority="17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5">
      <formula>IF($H$37=$O$39,"kg/m3")</formula>
    </cfRule>
  </conditionalFormatting>
  <conditionalFormatting sqref="M40">
    <cfRule type="cellIs" dxfId="45" priority="13" operator="equal">
      <formula>0</formula>
    </cfRule>
  </conditionalFormatting>
  <conditionalFormatting sqref="M40:M41">
    <cfRule type="expression" priority="14">
      <formula>IF($H$37=$O$39,"kg/m3")</formula>
    </cfRule>
  </conditionalFormatting>
  <dataValidations count="29">
    <dataValidation allowBlank="1" showInputMessage="1" sqref="F32 L35 L32 I32 F35 I35 G36:G39 J36:J39 O32:P32 G28 J28 M36:M39 K37:L41 E37:F41 H37:I41 M28" xr:uid="{00000000-0002-0000-0100-000000000000}"/>
    <dataValidation type="list" imeMode="on" allowBlank="1" error="入力ミス" prompt="_x000a_" sqref="E13:M13" xr:uid="{00000000-0002-0000-0100-000001000000}">
      <formula1>$O$13:$R$13</formula1>
    </dataValidation>
    <dataValidation type="list" imeMode="on" allowBlank="1" showInputMessage="1" error="入力ミス" sqref="E20:M20" xr:uid="{00000000-0002-0000-0100-000002000000}">
      <formula1>$O$20:$R$20</formula1>
    </dataValidation>
    <dataValidation type="list" allowBlank="1" showInputMessage="1" error="入力ミス" sqref="E26:M26" xr:uid="{00000000-0002-0000-0100-000003000000}">
      <formula1>$O$26:$T$26</formula1>
    </dataValidation>
    <dataValidation type="list" allowBlank="1" error="入力ミス_x000a_" prompt="リストから選択してください" sqref="E21:M21" xr:uid="{00000000-0002-0000-0100-000004000000}">
      <formula1>$O$21:$Q$21</formula1>
    </dataValidation>
    <dataValidation type="list" allowBlank="1" showInputMessage="1" sqref="E28 H28 K28" xr:uid="{00000000-0002-0000-0100-000005000000}">
      <formula1>$O$28:$R$28</formula1>
    </dataValidation>
    <dataValidation imeMode="on" allowBlank="1" showInputMessage="1" showErrorMessage="1" sqref="E14:M18 E12:M12 B46:M49" xr:uid="{00000000-0002-0000-0100-000006000000}"/>
    <dataValidation allowBlank="1" showInputMessage="1" showErrorMessage="1" promptTitle="数値のみを入力" sqref="E36 H36 K36" xr:uid="{00000000-0002-0000-0100-000007000000}"/>
    <dataValidation type="list" allowBlank="1" showInputMessage="1" sqref="H23:M23" xr:uid="{00000000-0002-0000-0100-000008000000}">
      <formula1>$O$23:$AC$23</formula1>
    </dataValidation>
    <dataValidation type="list" allowBlank="1" showInputMessage="1" sqref="E23:G23" xr:uid="{00000000-0002-0000-0100-000009000000}">
      <formula1>$O$23:$AB$23</formula1>
    </dataValidation>
    <dataValidation type="list" imeMode="on" allowBlank="1" showInputMessage="1" error="入力ミス" sqref="E22:M22" xr:uid="{00000000-0002-0000-0100-00000A000000}">
      <formula1>$O$22:$Y$22</formula1>
    </dataValidation>
    <dataValidation type="list" errorStyle="information" allowBlank="1" showInputMessage="1" error="入力ミス" prompt="リスト又は手入力して下さい" sqref="E25:M25" xr:uid="{00000000-0002-0000-0100-00000B000000}">
      <formula1>$O$25:$T$25</formula1>
    </dataValidation>
    <dataValidation type="list" imeMode="on" allowBlank="1" showInputMessage="1" sqref="E31:M31 E34:M34" xr:uid="{00000000-0002-0000-0100-00000C000000}">
      <formula1>$O$31:$Y$31</formula1>
    </dataValidation>
    <dataValidation type="list" allowBlank="1" showInputMessage="1" sqref="G40:G41 M40:M41 J40:J41" xr:uid="{00000000-0002-0000-0100-00000D000000}">
      <formula1>$P$36:$P$40</formula1>
    </dataValidation>
    <dataValidation type="list" imeMode="on" allowBlank="1" showInputMessage="1" sqref="E32 H32 K32" xr:uid="{00000000-0002-0000-0100-00000E000000}">
      <formula1>$O$33</formula1>
    </dataValidation>
    <dataValidation type="list" imeMode="on" allowBlank="1" showInputMessage="1" sqref="E35 K35 H35" xr:uid="{00000000-0002-0000-0100-00000F000000}">
      <formula1>$O$33:$P$33</formula1>
    </dataValidation>
    <dataValidation type="list" allowBlank="1" showInputMessage="1" sqref="G32 J35 G35 M35 M32 J32" xr:uid="{00000000-0002-0000-0100-000010000000}">
      <formula1>$O$32:$Q$32</formula1>
    </dataValidation>
    <dataValidation type="list" allowBlank="1" showInputMessage="1" sqref="E24:M24" xr:uid="{00000000-0002-0000-0100-000011000000}">
      <formula1>$O$24:$AE$24</formula1>
    </dataValidation>
    <dataValidation type="list" imeMode="on" allowBlank="1" showInputMessage="1" sqref="E27:M27" xr:uid="{00000000-0002-0000-0100-000012000000}">
      <formula1>$O$27:$V$27</formula1>
    </dataValidation>
    <dataValidation type="list" imeMode="on" allowBlank="1" showInputMessage="1" sqref="B43:D44" xr:uid="{00000000-0002-0000-0100-000013000000}">
      <formula1>$O$43:$O$45</formula1>
    </dataValidation>
    <dataValidation type="list" imeMode="on" allowBlank="1" showInputMessage="1" sqref="E43:M45" xr:uid="{00000000-0002-0000-0100-000014000000}">
      <formula1>$P$43:$P$45</formula1>
    </dataValidation>
    <dataValidation imeMode="on" allowBlank="1" showInputMessage="1" sqref="B29:D29 B41:D41 B45:D45" xr:uid="{00000000-0002-0000-0100-000015000000}"/>
    <dataValidation type="list" allowBlank="1" showInputMessage="1" sqref="E29:M29" xr:uid="{00000000-0002-0000-0100-000016000000}">
      <formula1>$O$29:$Y$29</formula1>
    </dataValidation>
    <dataValidation type="list" imeMode="on" allowBlank="1" showInputMessage="1" sqref="B40:D40" xr:uid="{00000000-0002-0000-0100-000017000000}">
      <formula1>$O$36:$O$40</formula1>
    </dataValidation>
    <dataValidation type="list" imeMode="on" allowBlank="1" showInputMessage="1" showErrorMessage="1" error="リストから選択する" sqref="B37:D39" xr:uid="{00000000-0002-0000-0100-000018000000}">
      <formula1>$O$36:$O$40</formula1>
    </dataValidation>
    <dataValidation type="list" imeMode="on" allowBlank="1" showInputMessage="1" showErrorMessage="1" error="リストから選択するしてください" sqref="B36:D36" xr:uid="{00000000-0002-0000-0100-000019000000}">
      <formula1>$O$36:$O$40</formula1>
    </dataValidation>
    <dataValidation type="list" imeMode="on" allowBlank="1" showInputMessage="1" sqref="B42:D42" xr:uid="{00000000-0002-0000-0100-00001A000000}">
      <formula1>$O$42:$P$42</formula1>
    </dataValidation>
    <dataValidation type="list" imeMode="on" allowBlank="1" showInputMessage="1" sqref="E42:M42" xr:uid="{00000000-0002-0000-0100-00001B000000}">
      <formula1>$Q$42:$T$42</formula1>
    </dataValidation>
    <dataValidation type="list" imeMode="on" allowBlank="1" showInputMessage="1" sqref="E33:M33 E30:M30" xr:uid="{00000000-0002-0000-0100-00001C000000}">
      <formula1>$O$30:$AA$30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4" orientation="portrait" r:id="rId1"/>
  <ignoredErrors>
    <ignoredError sqref="I11 L11" unlockedFormula="1"/>
  </ignoredError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AK89"/>
  <sheetViews>
    <sheetView topLeftCell="A13" workbookViewId="0">
      <selection activeCell="K28" sqref="K28:L2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8" customHeight="1" x14ac:dyDescent="0.2">
      <c r="A2" s="31"/>
      <c r="B2" s="31"/>
      <c r="C2" s="31"/>
      <c r="D2" s="31"/>
      <c r="E2" s="31"/>
      <c r="F2" s="31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s="20" customFormat="1" ht="20.100000000000001" customHeight="1" x14ac:dyDescent="0.15">
      <c r="A4" s="32"/>
      <c r="B4" s="32"/>
      <c r="C4" s="32"/>
      <c r="D4" s="32"/>
      <c r="E4" s="32"/>
      <c r="F4" s="32"/>
      <c r="G4" s="32"/>
      <c r="H4" s="32"/>
      <c r="I4" s="32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配合1頁!$A$6+1</f>
        <v>2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29"/>
      <c r="H7" s="29"/>
      <c r="I7" s="29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>
        <f>IF($F$11="","",配合1頁!$L$8+1)</f>
        <v>3</v>
      </c>
      <c r="M8" s="19">
        <f>IF($L$8&lt;=MAX(作成依頼票!$Y$4),MAX(作成依頼票!$Y$4),"")</f>
        <v>4</v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>
        <f>IF(配合1頁!$L$11="","",IF($E$22="","",配合1頁!$L$11+1))</f>
        <v>4</v>
      </c>
      <c r="G11" s="47"/>
      <c r="H11" s="48"/>
      <c r="I11" s="75">
        <f>IF($F11="","",IF(H22="","",F11+1))</f>
        <v>5</v>
      </c>
      <c r="J11" s="49"/>
      <c r="K11" s="48"/>
      <c r="L11" s="75">
        <f>IF($F11="","",IF(K22="","",I11+1))</f>
        <v>6</v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 t="s">
        <v>173</v>
      </c>
      <c r="F22" s="416"/>
      <c r="G22" s="523"/>
      <c r="H22" s="416" t="s">
        <v>173</v>
      </c>
      <c r="I22" s="416"/>
      <c r="J22" s="523"/>
      <c r="K22" s="416" t="s">
        <v>173</v>
      </c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ht="15" customHeight="1" x14ac:dyDescent="0.15">
      <c r="L52" s="56"/>
      <c r="M52" s="56"/>
    </row>
    <row r="53" spans="1:18" x14ac:dyDescent="0.15">
      <c r="C53" s="57"/>
      <c r="D53" s="57"/>
      <c r="E53" s="58"/>
      <c r="H53" s="58"/>
      <c r="K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8"/>
    </row>
    <row r="88" spans="3:5" x14ac:dyDescent="0.15">
      <c r="C88" s="57"/>
      <c r="D88" s="57"/>
      <c r="E88" s="57"/>
    </row>
    <row r="89" spans="3:5" x14ac:dyDescent="0.15">
      <c r="C89" s="63"/>
      <c r="D89" s="64"/>
      <c r="E89" s="57"/>
    </row>
  </sheetData>
  <sheetProtection algorithmName="SHA-512" hashValue="UL/3hE6zAJQGUz0lYZRYfFRU2I0JrfE5r5GiCABi0WqtEQLkj7AuQic/BXk6pRKcxcEcxMh/Pgob9cv2it5MdQ==" saltValue="j0QD88eXTMLmgUN0qB4I7Q==" spinCount="100000" sheet="1" objects="1" scenarios="1"/>
  <mergeCells count="132">
    <mergeCell ref="H43:J43"/>
    <mergeCell ref="K43:M43"/>
    <mergeCell ref="A28:A42"/>
    <mergeCell ref="B39:D39"/>
    <mergeCell ref="B42:D42"/>
    <mergeCell ref="J4:M4"/>
    <mergeCell ref="J5:M7"/>
    <mergeCell ref="E41:F41"/>
    <mergeCell ref="H41:I41"/>
    <mergeCell ref="K41:L41"/>
    <mergeCell ref="E38:F38"/>
    <mergeCell ref="H38:I38"/>
    <mergeCell ref="K38:L38"/>
    <mergeCell ref="E39:F39"/>
    <mergeCell ref="H39:I39"/>
    <mergeCell ref="K39:L39"/>
    <mergeCell ref="E28:F28"/>
    <mergeCell ref="H28:I28"/>
    <mergeCell ref="K28:L28"/>
    <mergeCell ref="B29:D29"/>
    <mergeCell ref="B30:C35"/>
    <mergeCell ref="E31:G31"/>
    <mergeCell ref="H31:J31"/>
    <mergeCell ref="K31:M31"/>
    <mergeCell ref="E42:G42"/>
    <mergeCell ref="H42:J42"/>
    <mergeCell ref="K42:M42"/>
    <mergeCell ref="B41:D41"/>
    <mergeCell ref="H29:J29"/>
    <mergeCell ref="K29:M29"/>
    <mergeCell ref="A51:M51"/>
    <mergeCell ref="B46:D49"/>
    <mergeCell ref="E46:G49"/>
    <mergeCell ref="H46:J49"/>
    <mergeCell ref="K46:M49"/>
    <mergeCell ref="A50:M50"/>
    <mergeCell ref="A46:A49"/>
    <mergeCell ref="H44:J44"/>
    <mergeCell ref="K44:M44"/>
    <mergeCell ref="B45:D45"/>
    <mergeCell ref="E45:G45"/>
    <mergeCell ref="H45:J45"/>
    <mergeCell ref="K45:M45"/>
    <mergeCell ref="B44:D44"/>
    <mergeCell ref="E44:G44"/>
    <mergeCell ref="A43:A45"/>
    <mergeCell ref="B43:D43"/>
    <mergeCell ref="E43:G43"/>
    <mergeCell ref="B28:D28"/>
    <mergeCell ref="E40:F40"/>
    <mergeCell ref="H40:I40"/>
    <mergeCell ref="K40:L40"/>
    <mergeCell ref="E36:F36"/>
    <mergeCell ref="H36:I36"/>
    <mergeCell ref="K36:L36"/>
    <mergeCell ref="E37:F37"/>
    <mergeCell ref="H37:I37"/>
    <mergeCell ref="K37:L37"/>
    <mergeCell ref="B38:D38"/>
    <mergeCell ref="B36:D36"/>
    <mergeCell ref="E33:G33"/>
    <mergeCell ref="H33:J33"/>
    <mergeCell ref="K33:M33"/>
    <mergeCell ref="B37:D37"/>
    <mergeCell ref="B40:D40"/>
    <mergeCell ref="E34:G34"/>
    <mergeCell ref="H34:J34"/>
    <mergeCell ref="K34:M34"/>
    <mergeCell ref="E29:G29"/>
    <mergeCell ref="H22:J22"/>
    <mergeCell ref="K22:M22"/>
    <mergeCell ref="E27:G27"/>
    <mergeCell ref="H27:J27"/>
    <mergeCell ref="K27:M27"/>
    <mergeCell ref="B25:D25"/>
    <mergeCell ref="E25:G25"/>
    <mergeCell ref="H25:J25"/>
    <mergeCell ref="K25:M25"/>
    <mergeCell ref="B26:D26"/>
    <mergeCell ref="E26:G26"/>
    <mergeCell ref="B27:D27"/>
    <mergeCell ref="B23:D23"/>
    <mergeCell ref="E23:G23"/>
    <mergeCell ref="H23:J23"/>
    <mergeCell ref="C14:D18"/>
    <mergeCell ref="E14:G18"/>
    <mergeCell ref="H14:J18"/>
    <mergeCell ref="K20:M20"/>
    <mergeCell ref="C20:D20"/>
    <mergeCell ref="E20:G20"/>
    <mergeCell ref="H20:J20"/>
    <mergeCell ref="K23:M23"/>
    <mergeCell ref="A7:C7"/>
    <mergeCell ref="A22:A27"/>
    <mergeCell ref="H21:J21"/>
    <mergeCell ref="K21:M21"/>
    <mergeCell ref="C21:D21"/>
    <mergeCell ref="E21:G21"/>
    <mergeCell ref="E19:G19"/>
    <mergeCell ref="H19:J19"/>
    <mergeCell ref="K19:M19"/>
    <mergeCell ref="K13:M13"/>
    <mergeCell ref="B14:B18"/>
    <mergeCell ref="A8:C8"/>
    <mergeCell ref="H26:J26"/>
    <mergeCell ref="K26:M26"/>
    <mergeCell ref="B22:D22"/>
    <mergeCell ref="E22:G22"/>
    <mergeCell ref="L2:M2"/>
    <mergeCell ref="C1:K1"/>
    <mergeCell ref="A6:C6"/>
    <mergeCell ref="A9:C10"/>
    <mergeCell ref="D9:M10"/>
    <mergeCell ref="A3:M3"/>
    <mergeCell ref="E30:G30"/>
    <mergeCell ref="H30:J30"/>
    <mergeCell ref="K30:M30"/>
    <mergeCell ref="E12:G12"/>
    <mergeCell ref="H12:J12"/>
    <mergeCell ref="K12:M12"/>
    <mergeCell ref="C13:D13"/>
    <mergeCell ref="E13:G13"/>
    <mergeCell ref="H13:J13"/>
    <mergeCell ref="A11:D11"/>
    <mergeCell ref="A12:A21"/>
    <mergeCell ref="C12:D12"/>
    <mergeCell ref="K14:M18"/>
    <mergeCell ref="C19:D19"/>
    <mergeCell ref="B24:D24"/>
    <mergeCell ref="E24:G24"/>
    <mergeCell ref="H24:J24"/>
    <mergeCell ref="K24:M24"/>
  </mergeCells>
  <phoneticPr fontId="2"/>
  <conditionalFormatting sqref="E12:M18">
    <cfRule type="cellIs" dxfId="44" priority="114" operator="notEqual">
      <formula>""</formula>
    </cfRule>
  </conditionalFormatting>
  <conditionalFormatting sqref="E22:M27">
    <cfRule type="cellIs" dxfId="43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42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41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40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200-000000000000}"/>
    <dataValidation type="list" allowBlank="1" showInputMessage="1" error="入力ミス" sqref="E26:M26" xr:uid="{00000000-0002-0000-0200-000001000000}">
      <formula1>$O$26:$T$26</formula1>
    </dataValidation>
    <dataValidation type="list" allowBlank="1" error="入力ミス_x000a_" prompt="リストから選択してください" sqref="E21:M21" xr:uid="{00000000-0002-0000-0200-000002000000}">
      <formula1>$O$21:$Q$21</formula1>
    </dataValidation>
    <dataValidation imeMode="on" allowBlank="1" showInputMessage="1" showErrorMessage="1" sqref="B46:M49 E14:M18 E12:M12" xr:uid="{00000000-0002-0000-0200-000003000000}"/>
    <dataValidation type="list" imeMode="on" allowBlank="1" error="入力ミス" prompt="_x000a_" sqref="E13:M13" xr:uid="{00000000-0002-0000-0200-000004000000}">
      <formula1>$O$13:$R$13</formula1>
    </dataValidation>
    <dataValidation allowBlank="1" showInputMessage="1" showErrorMessage="1" promptTitle="数値のみを入力" sqref="E36 H36 K36" xr:uid="{00000000-0002-0000-0200-000005000000}"/>
    <dataValidation type="list" allowBlank="1" showInputMessage="1" sqref="H23:M23" xr:uid="{00000000-0002-0000-0200-000006000000}">
      <formula1>$O$23:$AC$23</formula1>
    </dataValidation>
    <dataValidation type="list" allowBlank="1" showInputMessage="1" sqref="E23:G23" xr:uid="{00000000-0002-0000-0200-000007000000}">
      <formula1>$O$23:$AB$23</formula1>
    </dataValidation>
    <dataValidation type="list" imeMode="on" allowBlank="1" showInputMessage="1" error="入力ミス" sqref="E20:M20" xr:uid="{00000000-0002-0000-0200-000008000000}">
      <formula1>$O$20:$R$20</formula1>
    </dataValidation>
    <dataValidation type="list" imeMode="on" allowBlank="1" showInputMessage="1" error="入力ミス" sqref="E22:M22" xr:uid="{00000000-0002-0000-02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200-00000A000000}">
      <formula1>$O$25:$T$25</formula1>
    </dataValidation>
    <dataValidation type="list" allowBlank="1" showInputMessage="1" sqref="E28 H28 K28" xr:uid="{D7864B5E-5217-4D52-BDD2-19B33A742CD6}">
      <formula1>$O$28:$R$28</formula1>
    </dataValidation>
    <dataValidation type="list" imeMode="on" allowBlank="1" showInputMessage="1" sqref="E43:M45" xr:uid="{00000000-0002-0000-0200-00000C000000}">
      <formula1>$P$43:$P$45</formula1>
    </dataValidation>
    <dataValidation type="list" imeMode="on" allowBlank="1" showInputMessage="1" sqref="B43:D44" xr:uid="{00000000-0002-0000-0200-00000D000000}">
      <formula1>$O$43:$O$45</formula1>
    </dataValidation>
    <dataValidation type="list" imeMode="on" allowBlank="1" showInputMessage="1" sqref="E27:M27" xr:uid="{00000000-0002-0000-0200-00000E000000}">
      <formula1>$O$27:$V$27</formula1>
    </dataValidation>
    <dataValidation type="list" allowBlank="1" showInputMessage="1" sqref="E24:M24" xr:uid="{00000000-0002-0000-02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200-000010000000}">
      <formula1>$O$36:$O$40</formula1>
    </dataValidation>
    <dataValidation type="list" imeMode="on" allowBlank="1" showInputMessage="1" showErrorMessage="1" error="リストから選択する" sqref="B37:D39" xr:uid="{00000000-0002-0000-0200-000011000000}">
      <formula1>$O$36:$O$40</formula1>
    </dataValidation>
    <dataValidation type="list" imeMode="on" allowBlank="1" showInputMessage="1" sqref="B40:D40" xr:uid="{00000000-0002-0000-0200-000012000000}">
      <formula1>$O$36:$O$40</formula1>
    </dataValidation>
    <dataValidation type="list" allowBlank="1" showInputMessage="1" sqref="E29:M29" xr:uid="{00000000-0002-0000-0200-000013000000}">
      <formula1>$O$29:$Y$29</formula1>
    </dataValidation>
    <dataValidation imeMode="on" allowBlank="1" showInputMessage="1" sqref="B45:D45 B41:D41 B29:D29" xr:uid="{00000000-0002-0000-0200-000014000000}"/>
    <dataValidation type="list" allowBlank="1" showInputMessage="1" sqref="G32 J35 G35 M35 M32 J32" xr:uid="{00000000-0002-0000-0200-000015000000}">
      <formula1>$O$32:$Q$32</formula1>
    </dataValidation>
    <dataValidation type="list" imeMode="on" allowBlank="1" showInputMessage="1" sqref="E35 K35 H35" xr:uid="{00000000-0002-0000-0200-000016000000}">
      <formula1>$O$33:$P$33</formula1>
    </dataValidation>
    <dataValidation type="list" imeMode="on" allowBlank="1" showInputMessage="1" sqref="E32 H32 K32" xr:uid="{00000000-0002-0000-0200-000017000000}">
      <formula1>$O$33</formula1>
    </dataValidation>
    <dataValidation type="list" allowBlank="1" showInputMessage="1" sqref="G40:G41 M40:M41 J40:J41" xr:uid="{00000000-0002-0000-0200-000018000000}">
      <formula1>$P$36:$P$40</formula1>
    </dataValidation>
    <dataValidation type="list" imeMode="on" allowBlank="1" showInputMessage="1" sqref="E34:M34 E31:M31" xr:uid="{00000000-0002-0000-0200-000019000000}">
      <formula1>$O$31:$Y$31</formula1>
    </dataValidation>
    <dataValidation type="list" imeMode="on" allowBlank="1" showInputMessage="1" sqref="E33:M33 E30:M30" xr:uid="{00000000-0002-0000-0200-00001A000000}">
      <formula1>$O$30:$AA$30</formula1>
    </dataValidation>
    <dataValidation type="list" imeMode="on" allowBlank="1" showInputMessage="1" sqref="E42:M42" xr:uid="{00000000-0002-0000-0200-00001B000000}">
      <formula1>$Q$42:$T$42</formula1>
    </dataValidation>
    <dataValidation type="list" imeMode="on" allowBlank="1" showInputMessage="1" sqref="B42:D42" xr:uid="{00000000-0002-0000-02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4" orientation="portrait" r:id="rId1"/>
  <ignoredErrors>
    <ignoredError sqref="F11 I11 L11" unlocked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AK89"/>
  <sheetViews>
    <sheetView workbookViewId="0">
      <selection activeCell="H28" sqref="H28:I2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31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s="20" customFormat="1" ht="20.100000000000001" customHeight="1" x14ac:dyDescent="0.15">
      <c r="A4" s="32"/>
      <c r="B4" s="32"/>
      <c r="C4" s="32"/>
      <c r="D4" s="32"/>
      <c r="E4" s="32"/>
      <c r="F4" s="32"/>
      <c r="G4" s="32"/>
      <c r="H4" s="32"/>
      <c r="I4" s="32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配合2頁!$A$6+1</f>
        <v>3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>
        <f>IF($F$11="","",配合2頁!$L$8+1)</f>
        <v>4</v>
      </c>
      <c r="M8" s="19">
        <f>IF($L$8&lt;=MAX(作成依頼票!$Y$4),MAX(作成依頼票!$Y$4),"")</f>
        <v>4</v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>
        <f>IF(配合2頁!$L$11="","",IF($E$22="","",配合2頁!$L$11+1))</f>
        <v>7</v>
      </c>
      <c r="G11" s="47"/>
      <c r="H11" s="48"/>
      <c r="I11" s="75">
        <f>IF($F11="","",IF(H22="","",F11+1))</f>
        <v>8</v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 t="s">
        <v>173</v>
      </c>
      <c r="F22" s="416"/>
      <c r="G22" s="523"/>
      <c r="H22" s="416" t="s">
        <v>173</v>
      </c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ht="15" customHeight="1" x14ac:dyDescent="0.15">
      <c r="L52" s="24"/>
      <c r="M52" s="24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8"/>
    </row>
    <row r="88" spans="3:5" x14ac:dyDescent="0.15">
      <c r="C88" s="57"/>
      <c r="D88" s="57"/>
      <c r="E88" s="57"/>
    </row>
    <row r="89" spans="3:5" x14ac:dyDescent="0.15">
      <c r="C89" s="63"/>
      <c r="D89" s="64"/>
      <c r="E89" s="57"/>
    </row>
  </sheetData>
  <sheetProtection algorithmName="SHA-512" hashValue="pNIv3vsG4ekZ8dTTvm3CgYNOSSipOYCETmn5tPIhnUVn1eAEUz8fbw+ayQBvBR5Se/NR9/k33Pk3ThSI0lN6vQ==" saltValue="tWv34gkpdcY39JRblJNFfA==" spinCount="100000" sheet="1" objects="1" scenarios="1"/>
  <mergeCells count="132">
    <mergeCell ref="B42:D42"/>
    <mergeCell ref="J4:M4"/>
    <mergeCell ref="J5:M7"/>
    <mergeCell ref="K34:M34"/>
    <mergeCell ref="K38:L38"/>
    <mergeCell ref="E39:F39"/>
    <mergeCell ref="H39:I39"/>
    <mergeCell ref="K39:L39"/>
    <mergeCell ref="H33:J33"/>
    <mergeCell ref="K33:M33"/>
    <mergeCell ref="E36:F36"/>
    <mergeCell ref="H36:I36"/>
    <mergeCell ref="K36:L36"/>
    <mergeCell ref="H21:J21"/>
    <mergeCell ref="K21:M21"/>
    <mergeCell ref="E24:G24"/>
    <mergeCell ref="H24:J24"/>
    <mergeCell ref="K24:M24"/>
    <mergeCell ref="B41:D41"/>
    <mergeCell ref="E42:G42"/>
    <mergeCell ref="H42:J42"/>
    <mergeCell ref="E41:F41"/>
    <mergeCell ref="H41:I41"/>
    <mergeCell ref="K41:L41"/>
    <mergeCell ref="L2:M2"/>
    <mergeCell ref="A7:C7"/>
    <mergeCell ref="B39:D39"/>
    <mergeCell ref="A28:A42"/>
    <mergeCell ref="B40:D40"/>
    <mergeCell ref="B37:D37"/>
    <mergeCell ref="B38:D38"/>
    <mergeCell ref="E37:F37"/>
    <mergeCell ref="H37:I37"/>
    <mergeCell ref="K37:L37"/>
    <mergeCell ref="K42:M42"/>
    <mergeCell ref="K25:M25"/>
    <mergeCell ref="E30:G30"/>
    <mergeCell ref="H30:J30"/>
    <mergeCell ref="K30:M30"/>
    <mergeCell ref="B36:D36"/>
    <mergeCell ref="B25:D25"/>
    <mergeCell ref="E25:G25"/>
    <mergeCell ref="H25:J25"/>
    <mergeCell ref="E33:G33"/>
    <mergeCell ref="B28:D28"/>
    <mergeCell ref="E29:G29"/>
    <mergeCell ref="H29:J29"/>
    <mergeCell ref="E21:G21"/>
    <mergeCell ref="A50:M50"/>
    <mergeCell ref="A51:M51"/>
    <mergeCell ref="E45:G45"/>
    <mergeCell ref="H45:J45"/>
    <mergeCell ref="K45:M45"/>
    <mergeCell ref="A46:A49"/>
    <mergeCell ref="B46:D49"/>
    <mergeCell ref="E46:G49"/>
    <mergeCell ref="H46:J49"/>
    <mergeCell ref="K46:M49"/>
    <mergeCell ref="A43:A45"/>
    <mergeCell ref="B43:D43"/>
    <mergeCell ref="E43:G43"/>
    <mergeCell ref="H43:J43"/>
    <mergeCell ref="K43:M43"/>
    <mergeCell ref="B44:D44"/>
    <mergeCell ref="E44:G44"/>
    <mergeCell ref="H44:J44"/>
    <mergeCell ref="K44:M44"/>
    <mergeCell ref="B45:D45"/>
    <mergeCell ref="E40:F40"/>
    <mergeCell ref="H40:I40"/>
    <mergeCell ref="K40:L40"/>
    <mergeCell ref="K29:M29"/>
    <mergeCell ref="H14:J18"/>
    <mergeCell ref="K14:M18"/>
    <mergeCell ref="C19:D19"/>
    <mergeCell ref="E19:G19"/>
    <mergeCell ref="H19:J19"/>
    <mergeCell ref="K19:M19"/>
    <mergeCell ref="E38:F38"/>
    <mergeCell ref="H38:I38"/>
    <mergeCell ref="E28:F28"/>
    <mergeCell ref="H28:I28"/>
    <mergeCell ref="K28:L28"/>
    <mergeCell ref="B29:D29"/>
    <mergeCell ref="B30:C35"/>
    <mergeCell ref="E31:G31"/>
    <mergeCell ref="H31:J31"/>
    <mergeCell ref="K31:M31"/>
    <mergeCell ref="E34:G34"/>
    <mergeCell ref="H34:J34"/>
    <mergeCell ref="A22:A27"/>
    <mergeCell ref="B22:D22"/>
    <mergeCell ref="E22:G22"/>
    <mergeCell ref="H22:J22"/>
    <mergeCell ref="K22:M22"/>
    <mergeCell ref="B23:D23"/>
    <mergeCell ref="E23:G23"/>
    <mergeCell ref="H23:J23"/>
    <mergeCell ref="K23:M23"/>
    <mergeCell ref="B24:D24"/>
    <mergeCell ref="B26:D26"/>
    <mergeCell ref="E26:G26"/>
    <mergeCell ref="H26:J26"/>
    <mergeCell ref="K26:M26"/>
    <mergeCell ref="B27:D27"/>
    <mergeCell ref="E27:G27"/>
    <mergeCell ref="H27:J27"/>
    <mergeCell ref="K27:M27"/>
    <mergeCell ref="A8:C8"/>
    <mergeCell ref="C1:K1"/>
    <mergeCell ref="A3:M3"/>
    <mergeCell ref="A6:C6"/>
    <mergeCell ref="A9:C10"/>
    <mergeCell ref="D9:M10"/>
    <mergeCell ref="A11:D11"/>
    <mergeCell ref="A12:A21"/>
    <mergeCell ref="C12:D12"/>
    <mergeCell ref="E12:G12"/>
    <mergeCell ref="H12:J12"/>
    <mergeCell ref="K12:M12"/>
    <mergeCell ref="C13:D13"/>
    <mergeCell ref="E13:G13"/>
    <mergeCell ref="H13:J13"/>
    <mergeCell ref="K13:M13"/>
    <mergeCell ref="C20:D20"/>
    <mergeCell ref="E20:G20"/>
    <mergeCell ref="H20:J20"/>
    <mergeCell ref="K20:M20"/>
    <mergeCell ref="C21:D21"/>
    <mergeCell ref="B14:B18"/>
    <mergeCell ref="C14:D18"/>
    <mergeCell ref="E14:G18"/>
  </mergeCells>
  <phoneticPr fontId="3"/>
  <conditionalFormatting sqref="E12:M18">
    <cfRule type="cellIs" dxfId="39" priority="112" operator="notEqual">
      <formula>""</formula>
    </cfRule>
  </conditionalFormatting>
  <conditionalFormatting sqref="E22:M27">
    <cfRule type="cellIs" dxfId="38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37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36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35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300-000000000000}"/>
    <dataValidation type="list" allowBlank="1" showInputMessage="1" error="入力ミス" sqref="E26:M26" xr:uid="{00000000-0002-0000-0300-000001000000}">
      <formula1>$O$26:$T$26</formula1>
    </dataValidation>
    <dataValidation type="list" allowBlank="1" error="入力ミス_x000a_" prompt="リストから選択してください" sqref="E21:M21" xr:uid="{00000000-0002-0000-0300-000002000000}">
      <formula1>$O$21:$Q$21</formula1>
    </dataValidation>
    <dataValidation imeMode="on" allowBlank="1" showInputMessage="1" showErrorMessage="1" sqref="B46:M49 E14:M18 E12:M12" xr:uid="{00000000-0002-0000-0300-000003000000}"/>
    <dataValidation type="list" imeMode="on" allowBlank="1" error="入力ミス" prompt="_x000a_" sqref="E13:M13" xr:uid="{00000000-0002-0000-0300-000004000000}">
      <formula1>$O$13:$R$13</formula1>
    </dataValidation>
    <dataValidation allowBlank="1" showInputMessage="1" showErrorMessage="1" promptTitle="数値のみを入力" sqref="E36 H36 K36" xr:uid="{00000000-0002-0000-0300-000005000000}"/>
    <dataValidation type="list" allowBlank="1" showInputMessage="1" sqref="H23:M23" xr:uid="{00000000-0002-0000-0300-000006000000}">
      <formula1>$O$23:$AC$23</formula1>
    </dataValidation>
    <dataValidation type="list" allowBlank="1" showInputMessage="1" sqref="E23:G23" xr:uid="{00000000-0002-0000-0300-000007000000}">
      <formula1>$O$23:$AB$23</formula1>
    </dataValidation>
    <dataValidation type="list" imeMode="on" allowBlank="1" showInputMessage="1" error="入力ミス" sqref="E20:M20" xr:uid="{00000000-0002-0000-0300-000008000000}">
      <formula1>$O$20:$R$20</formula1>
    </dataValidation>
    <dataValidation type="list" imeMode="on" allowBlank="1" showInputMessage="1" error="入力ミス" sqref="E22:M22" xr:uid="{00000000-0002-0000-03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300-00000A000000}">
      <formula1>$O$25:$T$25</formula1>
    </dataValidation>
    <dataValidation type="list" allowBlank="1" showInputMessage="1" sqref="E28 H28 K28" xr:uid="{6C99C48B-A3B3-4AD3-A062-005AF2790FCB}">
      <formula1>$O$28:$R$28</formula1>
    </dataValidation>
    <dataValidation type="list" imeMode="on" allowBlank="1" showInputMessage="1" sqref="E43:M45" xr:uid="{00000000-0002-0000-0300-00000C000000}">
      <formula1>$P$43:$P$45</formula1>
    </dataValidation>
    <dataValidation type="list" imeMode="on" allowBlank="1" showInputMessage="1" sqref="B43:D44" xr:uid="{00000000-0002-0000-0300-00000D000000}">
      <formula1>$O$43:$O$45</formula1>
    </dataValidation>
    <dataValidation type="list" imeMode="on" allowBlank="1" showInputMessage="1" sqref="E27:M27" xr:uid="{00000000-0002-0000-0300-00000E000000}">
      <formula1>$O$27:$V$27</formula1>
    </dataValidation>
    <dataValidation type="list" allowBlank="1" showInputMessage="1" sqref="E24:M24" xr:uid="{00000000-0002-0000-03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300-000010000000}">
      <formula1>$O$36:$O$40</formula1>
    </dataValidation>
    <dataValidation type="list" imeMode="on" allowBlank="1" showInputMessage="1" showErrorMessage="1" error="リストから選択する" sqref="B37:D39" xr:uid="{00000000-0002-0000-0300-000011000000}">
      <formula1>$O$36:$O$40</formula1>
    </dataValidation>
    <dataValidation type="list" imeMode="on" allowBlank="1" showInputMessage="1" sqref="B40:D40" xr:uid="{00000000-0002-0000-0300-000012000000}">
      <formula1>$O$36:$O$40</formula1>
    </dataValidation>
    <dataValidation type="list" allowBlank="1" showInputMessage="1" sqref="E29:M29" xr:uid="{00000000-0002-0000-0300-000013000000}">
      <formula1>$O$29:$Y$29</formula1>
    </dataValidation>
    <dataValidation imeMode="on" allowBlank="1" showInputMessage="1" sqref="B45:D45 B41:D41 B29:D29" xr:uid="{00000000-0002-0000-0300-000014000000}"/>
    <dataValidation type="list" allowBlank="1" showInputMessage="1" sqref="G32 J35 G35 M35 M32 J32" xr:uid="{00000000-0002-0000-0300-000015000000}">
      <formula1>$O$32:$Q$32</formula1>
    </dataValidation>
    <dataValidation type="list" imeMode="on" allowBlank="1" showInputMessage="1" sqref="E35 K35 H35" xr:uid="{00000000-0002-0000-0300-000016000000}">
      <formula1>$O$33:$P$33</formula1>
    </dataValidation>
    <dataValidation type="list" imeMode="on" allowBlank="1" showInputMessage="1" sqref="E32 H32 K32" xr:uid="{00000000-0002-0000-0300-000017000000}">
      <formula1>$O$33</formula1>
    </dataValidation>
    <dataValidation type="list" allowBlank="1" showInputMessage="1" sqref="G40:G41 M40:M41 J40:J41" xr:uid="{00000000-0002-0000-0300-000018000000}">
      <formula1>$P$36:$P$40</formula1>
    </dataValidation>
    <dataValidation type="list" imeMode="on" allowBlank="1" showInputMessage="1" sqref="E34:M34 E31:M31" xr:uid="{00000000-0002-0000-0300-000019000000}">
      <formula1>$O$31:$Y$31</formula1>
    </dataValidation>
    <dataValidation type="list" imeMode="on" allowBlank="1" showInputMessage="1" sqref="E33:M33 E30:M30" xr:uid="{00000000-0002-0000-0300-00001A000000}">
      <formula1>$O$30:$AA$30</formula1>
    </dataValidation>
    <dataValidation type="list" imeMode="on" allowBlank="1" showInputMessage="1" sqref="E42:M42" xr:uid="{00000000-0002-0000-0300-00001B000000}">
      <formula1>$Q$42:$T$42</formula1>
    </dataValidation>
    <dataValidation type="list" imeMode="on" allowBlank="1" showInputMessage="1" sqref="B42:D42" xr:uid="{00000000-0002-0000-03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pageSetUpPr fitToPage="1"/>
  </sheetPr>
  <dimension ref="A1:AK89"/>
  <sheetViews>
    <sheetView topLeftCell="A13"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配合3頁!$A$6+1</f>
        <v>4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IF($F$11="","",配合3頁!$L$8+1)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IF(配合3頁!$L$11="","",IF($E$22="","",配合3頁!$L$11+1))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L52" s="24"/>
      <c r="M52" s="24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8"/>
    </row>
    <row r="88" spans="3:5" x14ac:dyDescent="0.15">
      <c r="C88" s="57"/>
      <c r="D88" s="57"/>
      <c r="E88" s="57"/>
    </row>
    <row r="89" spans="3:5" x14ac:dyDescent="0.15">
      <c r="C89" s="63"/>
      <c r="D89" s="64"/>
      <c r="E89" s="57"/>
    </row>
  </sheetData>
  <sheetProtection algorithmName="SHA-512" hashValue="EDE9QhVxLggrtJYEqtIx6nUi2nawzDwry1ZIczgxe7ZkWNl90Fa3aoi7R6vE4diHvKLAHfIf3yRY3iViEmk7zQ==" saltValue="hMqC1oIG7CoaHid7NbJREQ==" spinCount="100000" sheet="1" objects="1" scenarios="1"/>
  <mergeCells count="132">
    <mergeCell ref="K24:M24"/>
    <mergeCell ref="B25:D25"/>
    <mergeCell ref="B42:D42"/>
    <mergeCell ref="J4:M4"/>
    <mergeCell ref="J5:M7"/>
    <mergeCell ref="H38:I38"/>
    <mergeCell ref="K38:L38"/>
    <mergeCell ref="E39:F39"/>
    <mergeCell ref="H39:I39"/>
    <mergeCell ref="K39:L39"/>
    <mergeCell ref="E40:F40"/>
    <mergeCell ref="H40:I40"/>
    <mergeCell ref="K40:L40"/>
    <mergeCell ref="E41:F41"/>
    <mergeCell ref="H41:I41"/>
    <mergeCell ref="K41:L41"/>
    <mergeCell ref="E28:F28"/>
    <mergeCell ref="H28:I28"/>
    <mergeCell ref="K28:L28"/>
    <mergeCell ref="B29:D29"/>
    <mergeCell ref="B30:C35"/>
    <mergeCell ref="E31:G31"/>
    <mergeCell ref="H31:J31"/>
    <mergeCell ref="K31:M31"/>
    <mergeCell ref="H19:J19"/>
    <mergeCell ref="K19:M19"/>
    <mergeCell ref="K34:M34"/>
    <mergeCell ref="E29:G29"/>
    <mergeCell ref="H29:J29"/>
    <mergeCell ref="K29:M29"/>
    <mergeCell ref="A22:A27"/>
    <mergeCell ref="B27:D27"/>
    <mergeCell ref="E27:G27"/>
    <mergeCell ref="H27:J27"/>
    <mergeCell ref="K27:M27"/>
    <mergeCell ref="B22:D22"/>
    <mergeCell ref="E22:G22"/>
    <mergeCell ref="H22:J22"/>
    <mergeCell ref="K22:M22"/>
    <mergeCell ref="E23:G23"/>
    <mergeCell ref="H23:J23"/>
    <mergeCell ref="K23:M23"/>
    <mergeCell ref="B24:D24"/>
    <mergeCell ref="B26:D26"/>
    <mergeCell ref="E26:G26"/>
    <mergeCell ref="H26:J26"/>
    <mergeCell ref="K26:M26"/>
    <mergeCell ref="H24:J24"/>
    <mergeCell ref="C1:K1"/>
    <mergeCell ref="A7:C7"/>
    <mergeCell ref="A3:M3"/>
    <mergeCell ref="A6:C6"/>
    <mergeCell ref="A11:D11"/>
    <mergeCell ref="A8:C8"/>
    <mergeCell ref="A12:A21"/>
    <mergeCell ref="C12:D12"/>
    <mergeCell ref="E12:G12"/>
    <mergeCell ref="H12:J12"/>
    <mergeCell ref="K12:M12"/>
    <mergeCell ref="C13:D13"/>
    <mergeCell ref="E13:G13"/>
    <mergeCell ref="H13:J13"/>
    <mergeCell ref="K13:M13"/>
    <mergeCell ref="C20:D20"/>
    <mergeCell ref="L2:M2"/>
    <mergeCell ref="C21:D21"/>
    <mergeCell ref="E21:G21"/>
    <mergeCell ref="H21:J21"/>
    <mergeCell ref="K21:M21"/>
    <mergeCell ref="A9:C10"/>
    <mergeCell ref="C14:D18"/>
    <mergeCell ref="E14:G18"/>
    <mergeCell ref="D9:M10"/>
    <mergeCell ref="B38:D38"/>
    <mergeCell ref="K42:M42"/>
    <mergeCell ref="B41:D41"/>
    <mergeCell ref="E33:G33"/>
    <mergeCell ref="H33:J33"/>
    <mergeCell ref="E36:F36"/>
    <mergeCell ref="H36:I36"/>
    <mergeCell ref="K36:L36"/>
    <mergeCell ref="E37:F37"/>
    <mergeCell ref="H37:I37"/>
    <mergeCell ref="K37:L37"/>
    <mergeCell ref="E38:F38"/>
    <mergeCell ref="H42:J42"/>
    <mergeCell ref="B23:D23"/>
    <mergeCell ref="H25:J25"/>
    <mergeCell ref="H14:J18"/>
    <mergeCell ref="E20:G20"/>
    <mergeCell ref="H20:J20"/>
    <mergeCell ref="K20:M20"/>
    <mergeCell ref="B14:B18"/>
    <mergeCell ref="K14:M18"/>
    <mergeCell ref="C19:D19"/>
    <mergeCell ref="E19:G19"/>
    <mergeCell ref="K44:M44"/>
    <mergeCell ref="A28:A42"/>
    <mergeCell ref="B28:D28"/>
    <mergeCell ref="B37:D37"/>
    <mergeCell ref="H43:J43"/>
    <mergeCell ref="K43:M43"/>
    <mergeCell ref="B44:D44"/>
    <mergeCell ref="B36:D36"/>
    <mergeCell ref="E34:G34"/>
    <mergeCell ref="H34:J34"/>
    <mergeCell ref="E44:G44"/>
    <mergeCell ref="H44:J44"/>
    <mergeCell ref="E25:G25"/>
    <mergeCell ref="K25:M25"/>
    <mergeCell ref="E24:G24"/>
    <mergeCell ref="A51:M51"/>
    <mergeCell ref="E30:G30"/>
    <mergeCell ref="H30:J30"/>
    <mergeCell ref="K30:M30"/>
    <mergeCell ref="E45:G45"/>
    <mergeCell ref="H45:J45"/>
    <mergeCell ref="K45:M45"/>
    <mergeCell ref="A46:A49"/>
    <mergeCell ref="B46:D49"/>
    <mergeCell ref="E46:G49"/>
    <mergeCell ref="H46:J49"/>
    <mergeCell ref="K46:M49"/>
    <mergeCell ref="A43:A45"/>
    <mergeCell ref="B43:D43"/>
    <mergeCell ref="E43:G43"/>
    <mergeCell ref="B45:D45"/>
    <mergeCell ref="B40:D40"/>
    <mergeCell ref="E42:G42"/>
    <mergeCell ref="A50:M50"/>
    <mergeCell ref="K33:M33"/>
    <mergeCell ref="B39:D39"/>
  </mergeCells>
  <phoneticPr fontId="3"/>
  <conditionalFormatting sqref="E12:M18">
    <cfRule type="cellIs" dxfId="34" priority="112" operator="notEqual">
      <formula>""</formula>
    </cfRule>
  </conditionalFormatting>
  <conditionalFormatting sqref="E22:M27">
    <cfRule type="cellIs" dxfId="33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32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31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30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400-000000000000}"/>
    <dataValidation type="list" allowBlank="1" showInputMessage="1" error="入力ミス" sqref="E26:M26" xr:uid="{00000000-0002-0000-0400-000001000000}">
      <formula1>$O$26:$T$26</formula1>
    </dataValidation>
    <dataValidation type="list" allowBlank="1" error="入力ミス_x000a_" prompt="リストから選択してください" sqref="E21:M21" xr:uid="{00000000-0002-0000-0400-000002000000}">
      <formula1>$O$21:$Q$21</formula1>
    </dataValidation>
    <dataValidation imeMode="on" allowBlank="1" showInputMessage="1" showErrorMessage="1" sqref="B46:M49 E14:M18 E12:M12" xr:uid="{00000000-0002-0000-0400-000003000000}"/>
    <dataValidation type="list" imeMode="on" allowBlank="1" error="入力ミス" prompt="_x000a_" sqref="E13:M13" xr:uid="{00000000-0002-0000-0400-000004000000}">
      <formula1>$O$13:$R$13</formula1>
    </dataValidation>
    <dataValidation allowBlank="1" showInputMessage="1" showErrorMessage="1" promptTitle="数値のみを入力" sqref="E36 H36 K36" xr:uid="{00000000-0002-0000-0400-000005000000}"/>
    <dataValidation type="list" allowBlank="1" showInputMessage="1" sqref="H23:M23" xr:uid="{00000000-0002-0000-0400-000006000000}">
      <formula1>$O$23:$AC$23</formula1>
    </dataValidation>
    <dataValidation type="list" allowBlank="1" showInputMessage="1" sqref="E23:G23" xr:uid="{00000000-0002-0000-0400-000007000000}">
      <formula1>$O$23:$AB$23</formula1>
    </dataValidation>
    <dataValidation type="list" imeMode="on" allowBlank="1" showInputMessage="1" error="入力ミス" sqref="E20:M20" xr:uid="{00000000-0002-0000-0400-000008000000}">
      <formula1>$O$20:$R$20</formula1>
    </dataValidation>
    <dataValidation type="list" imeMode="on" allowBlank="1" showInputMessage="1" error="入力ミス" sqref="E22:M22" xr:uid="{00000000-0002-0000-04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400-00000A000000}">
      <formula1>$O$25:$T$25</formula1>
    </dataValidation>
    <dataValidation type="list" allowBlank="1" showInputMessage="1" sqref="E28 H28 K28" xr:uid="{41434F5C-A394-4685-B126-98EC8177EF42}">
      <formula1>$O$28:$R$28</formula1>
    </dataValidation>
    <dataValidation type="list" imeMode="on" allowBlank="1" showInputMessage="1" sqref="E43:M45" xr:uid="{00000000-0002-0000-0400-00000C000000}">
      <formula1>$P$43:$P$45</formula1>
    </dataValidation>
    <dataValidation type="list" imeMode="on" allowBlank="1" showInputMessage="1" sqref="B43:D44" xr:uid="{00000000-0002-0000-0400-00000D000000}">
      <formula1>$O$43:$O$45</formula1>
    </dataValidation>
    <dataValidation type="list" imeMode="on" allowBlank="1" showInputMessage="1" sqref="E27:M27" xr:uid="{00000000-0002-0000-0400-00000E000000}">
      <formula1>$O$27:$V$27</formula1>
    </dataValidation>
    <dataValidation type="list" allowBlank="1" showInputMessage="1" sqref="E24:M24" xr:uid="{00000000-0002-0000-04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400-000010000000}">
      <formula1>$O$36:$O$40</formula1>
    </dataValidation>
    <dataValidation type="list" imeMode="on" allowBlank="1" showInputMessage="1" showErrorMessage="1" error="リストから選択する" sqref="B37:D39" xr:uid="{00000000-0002-0000-0400-000011000000}">
      <formula1>$O$36:$O$40</formula1>
    </dataValidation>
    <dataValidation type="list" imeMode="on" allowBlank="1" showInputMessage="1" sqref="B40:D40" xr:uid="{00000000-0002-0000-0400-000012000000}">
      <formula1>$O$36:$O$40</formula1>
    </dataValidation>
    <dataValidation type="list" allowBlank="1" showInputMessage="1" sqref="E29:M29" xr:uid="{00000000-0002-0000-0400-000013000000}">
      <formula1>$O$29:$Y$29</formula1>
    </dataValidation>
    <dataValidation imeMode="on" allowBlank="1" showInputMessage="1" sqref="B45:D45 B41:D41 B29:D29" xr:uid="{00000000-0002-0000-0400-000014000000}"/>
    <dataValidation type="list" allowBlank="1" showInputMessage="1" sqref="G32 J35 G35 M35 M32 J32" xr:uid="{00000000-0002-0000-0400-000015000000}">
      <formula1>$O$32:$Q$32</formula1>
    </dataValidation>
    <dataValidation type="list" imeMode="on" allowBlank="1" showInputMessage="1" sqref="E35 K35 H35" xr:uid="{00000000-0002-0000-0400-000016000000}">
      <formula1>$O$33:$P$33</formula1>
    </dataValidation>
    <dataValidation type="list" imeMode="on" allowBlank="1" showInputMessage="1" sqref="E32 H32 K32" xr:uid="{00000000-0002-0000-0400-000017000000}">
      <formula1>$O$33</formula1>
    </dataValidation>
    <dataValidation type="list" allowBlank="1" showInputMessage="1" sqref="G40:G41 M40:M41 J40:J41" xr:uid="{00000000-0002-0000-0400-000018000000}">
      <formula1>$P$36:$P$40</formula1>
    </dataValidation>
    <dataValidation type="list" imeMode="on" allowBlank="1" showInputMessage="1" sqref="E34:M34 E31:M31" xr:uid="{00000000-0002-0000-0400-000019000000}">
      <formula1>$O$31:$Y$31</formula1>
    </dataValidation>
    <dataValidation type="list" imeMode="on" allowBlank="1" showInputMessage="1" sqref="E33:M33 E30:M30" xr:uid="{00000000-0002-0000-0400-00001A000000}">
      <formula1>$O$30:$AA$30</formula1>
    </dataValidation>
    <dataValidation type="list" imeMode="on" allowBlank="1" showInputMessage="1" sqref="E42:M42" xr:uid="{00000000-0002-0000-0400-00001B000000}">
      <formula1>$Q$42:$T$42</formula1>
    </dataValidation>
    <dataValidation type="list" imeMode="on" allowBlank="1" showInputMessage="1" sqref="B42:D42" xr:uid="{00000000-0002-0000-04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K88"/>
  <sheetViews>
    <sheetView topLeftCell="A13"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配合4頁!$A$6+1</f>
        <v>5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IF($F$11="","",配合4頁!$L$8+1)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IF(配合4頁!$L$11="","",IF($E$22="","",配合4頁!$L$11+1))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C52" s="57"/>
      <c r="D52" s="57"/>
      <c r="E52" s="58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7"/>
    </row>
    <row r="88" spans="3:5" x14ac:dyDescent="0.15">
      <c r="C88" s="63"/>
      <c r="D88" s="64"/>
      <c r="E88" s="57"/>
    </row>
  </sheetData>
  <sheetProtection algorithmName="SHA-512" hashValue="2eNordcwl2qtaQ3oLzzIlYpNZr43+kGx0Lmai/maqpebMOjpZLMKHQwa9zoc8XKRybsBZX3Ydz/pe5GYNPWstg==" saltValue="UJmpMlVpGzQg9RHWqMm7CQ==" spinCount="100000" sheet="1" objects="1" scenarios="1"/>
  <mergeCells count="132">
    <mergeCell ref="E31:G31"/>
    <mergeCell ref="H31:J31"/>
    <mergeCell ref="E30:G30"/>
    <mergeCell ref="B38:D38"/>
    <mergeCell ref="J4:M4"/>
    <mergeCell ref="J5:M7"/>
    <mergeCell ref="K34:M34"/>
    <mergeCell ref="H20:J20"/>
    <mergeCell ref="K20:M20"/>
    <mergeCell ref="H21:J21"/>
    <mergeCell ref="K21:M21"/>
    <mergeCell ref="H33:J33"/>
    <mergeCell ref="K33:M33"/>
    <mergeCell ref="B14:B18"/>
    <mergeCell ref="C14:D18"/>
    <mergeCell ref="E14:G18"/>
    <mergeCell ref="H14:J18"/>
    <mergeCell ref="C21:D21"/>
    <mergeCell ref="E21:G21"/>
    <mergeCell ref="H13:J13"/>
    <mergeCell ref="K13:M13"/>
    <mergeCell ref="E28:F28"/>
    <mergeCell ref="H28:I28"/>
    <mergeCell ref="K28:L28"/>
    <mergeCell ref="L2:M2"/>
    <mergeCell ref="A7:C7"/>
    <mergeCell ref="A3:M3"/>
    <mergeCell ref="A6:C6"/>
    <mergeCell ref="A9:C10"/>
    <mergeCell ref="D9:M10"/>
    <mergeCell ref="K14:M18"/>
    <mergeCell ref="C19:D19"/>
    <mergeCell ref="E19:G19"/>
    <mergeCell ref="H19:J19"/>
    <mergeCell ref="K19:M19"/>
    <mergeCell ref="A8:C8"/>
    <mergeCell ref="A11:D11"/>
    <mergeCell ref="A12:A21"/>
    <mergeCell ref="C12:D12"/>
    <mergeCell ref="E12:G12"/>
    <mergeCell ref="H12:J12"/>
    <mergeCell ref="K12:M12"/>
    <mergeCell ref="C13:D13"/>
    <mergeCell ref="E13:G13"/>
    <mergeCell ref="C20:D20"/>
    <mergeCell ref="E20:G20"/>
    <mergeCell ref="A22:A27"/>
    <mergeCell ref="B22:D22"/>
    <mergeCell ref="E22:G22"/>
    <mergeCell ref="H22:J22"/>
    <mergeCell ref="K22:M22"/>
    <mergeCell ref="B23:D23"/>
    <mergeCell ref="E23:G23"/>
    <mergeCell ref="H23:J23"/>
    <mergeCell ref="K23:M23"/>
    <mergeCell ref="B26:D26"/>
    <mergeCell ref="E26:G26"/>
    <mergeCell ref="H26:J26"/>
    <mergeCell ref="K26:M26"/>
    <mergeCell ref="B27:D27"/>
    <mergeCell ref="E27:G27"/>
    <mergeCell ref="H27:J27"/>
    <mergeCell ref="K27:M27"/>
    <mergeCell ref="E24:G24"/>
    <mergeCell ref="H24:J24"/>
    <mergeCell ref="K24:M24"/>
    <mergeCell ref="B24:D24"/>
    <mergeCell ref="B25:D25"/>
    <mergeCell ref="E25:G25"/>
    <mergeCell ref="H25:J25"/>
    <mergeCell ref="K41:L41"/>
    <mergeCell ref="B36:D36"/>
    <mergeCell ref="E33:G33"/>
    <mergeCell ref="E29:G29"/>
    <mergeCell ref="H29:J29"/>
    <mergeCell ref="K29:M29"/>
    <mergeCell ref="K31:M31"/>
    <mergeCell ref="H34:J34"/>
    <mergeCell ref="K36:L36"/>
    <mergeCell ref="E37:F37"/>
    <mergeCell ref="H37:I37"/>
    <mergeCell ref="E34:G34"/>
    <mergeCell ref="K37:L37"/>
    <mergeCell ref="H38:I38"/>
    <mergeCell ref="K38:L38"/>
    <mergeCell ref="H40:I40"/>
    <mergeCell ref="K40:L40"/>
    <mergeCell ref="E39:F39"/>
    <mergeCell ref="H39:I39"/>
    <mergeCell ref="K39:L39"/>
    <mergeCell ref="B39:D39"/>
    <mergeCell ref="E36:F36"/>
    <mergeCell ref="B29:D29"/>
    <mergeCell ref="B30:C35"/>
    <mergeCell ref="A51:M51"/>
    <mergeCell ref="A46:A49"/>
    <mergeCell ref="B46:D49"/>
    <mergeCell ref="E46:G49"/>
    <mergeCell ref="H46:J49"/>
    <mergeCell ref="K46:M49"/>
    <mergeCell ref="A50:M50"/>
    <mergeCell ref="E44:G44"/>
    <mergeCell ref="H44:J44"/>
    <mergeCell ref="K44:M44"/>
    <mergeCell ref="B45:D45"/>
    <mergeCell ref="E45:G45"/>
    <mergeCell ref="H45:J45"/>
    <mergeCell ref="K45:M45"/>
    <mergeCell ref="C1:K1"/>
    <mergeCell ref="A43:A45"/>
    <mergeCell ref="B43:D43"/>
    <mergeCell ref="E43:G43"/>
    <mergeCell ref="H43:J43"/>
    <mergeCell ref="K43:M43"/>
    <mergeCell ref="B44:D44"/>
    <mergeCell ref="B37:D37"/>
    <mergeCell ref="E42:G42"/>
    <mergeCell ref="A28:A42"/>
    <mergeCell ref="B28:D28"/>
    <mergeCell ref="K25:M25"/>
    <mergeCell ref="H30:J30"/>
    <mergeCell ref="K30:M30"/>
    <mergeCell ref="H42:J42"/>
    <mergeCell ref="B40:D40"/>
    <mergeCell ref="K42:M42"/>
    <mergeCell ref="B41:D41"/>
    <mergeCell ref="E40:F40"/>
    <mergeCell ref="H36:I36"/>
    <mergeCell ref="E38:F38"/>
    <mergeCell ref="B42:D42"/>
    <mergeCell ref="E41:F41"/>
    <mergeCell ref="H41:I41"/>
  </mergeCells>
  <phoneticPr fontId="2"/>
  <conditionalFormatting sqref="E12:M18">
    <cfRule type="cellIs" dxfId="29" priority="112" operator="notEqual">
      <formula>""</formula>
    </cfRule>
  </conditionalFormatting>
  <conditionalFormatting sqref="E22:M27">
    <cfRule type="cellIs" dxfId="28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27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26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25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500-000000000000}"/>
    <dataValidation type="list" allowBlank="1" showInputMessage="1" error="入力ミス" sqref="E26:M26" xr:uid="{00000000-0002-0000-0500-000001000000}">
      <formula1>$O$26:$T$26</formula1>
    </dataValidation>
    <dataValidation type="list" allowBlank="1" error="入力ミス_x000a_" prompt="リストから選択してください" sqref="E21:M21" xr:uid="{00000000-0002-0000-0500-000002000000}">
      <formula1>$O$21:$Q$21</formula1>
    </dataValidation>
    <dataValidation imeMode="on" allowBlank="1" showInputMessage="1" showErrorMessage="1" sqref="B46:M49 E14:M18 E12:M12" xr:uid="{00000000-0002-0000-0500-000003000000}"/>
    <dataValidation type="list" imeMode="on" allowBlank="1" error="入力ミス" prompt="_x000a_" sqref="E13:M13" xr:uid="{00000000-0002-0000-0500-000004000000}">
      <formula1>$O$13:$R$13</formula1>
    </dataValidation>
    <dataValidation allowBlank="1" showInputMessage="1" showErrorMessage="1" promptTitle="数値のみを入力" sqref="E36 H36 K36" xr:uid="{00000000-0002-0000-0500-000005000000}"/>
    <dataValidation type="list" allowBlank="1" showInputMessage="1" sqref="H23:M23" xr:uid="{00000000-0002-0000-0500-000006000000}">
      <formula1>$O$23:$AC$23</formula1>
    </dataValidation>
    <dataValidation type="list" allowBlank="1" showInputMessage="1" sqref="E23:G23" xr:uid="{00000000-0002-0000-0500-000007000000}">
      <formula1>$O$23:$AB$23</formula1>
    </dataValidation>
    <dataValidation type="list" imeMode="on" allowBlank="1" showInputMessage="1" error="入力ミス" sqref="E20:M20" xr:uid="{00000000-0002-0000-0500-000008000000}">
      <formula1>$O$20:$R$20</formula1>
    </dataValidation>
    <dataValidation type="list" imeMode="on" allowBlank="1" showInputMessage="1" error="入力ミス" sqref="E22:M22" xr:uid="{00000000-0002-0000-05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500-00000A000000}">
      <formula1>$O$25:$T$25</formula1>
    </dataValidation>
    <dataValidation type="list" allowBlank="1" showInputMessage="1" sqref="E28 H28 K28" xr:uid="{C28F0422-032D-4964-945B-347DA47B7B1E}">
      <formula1>$O$28:$R$28</formula1>
    </dataValidation>
    <dataValidation type="list" imeMode="on" allowBlank="1" showInputMessage="1" sqref="E43:M45" xr:uid="{00000000-0002-0000-0500-00000C000000}">
      <formula1>$P$43:$P$45</formula1>
    </dataValidation>
    <dataValidation type="list" imeMode="on" allowBlank="1" showInputMessage="1" sqref="B43:D44" xr:uid="{00000000-0002-0000-0500-00000D000000}">
      <formula1>$O$43:$O$45</formula1>
    </dataValidation>
    <dataValidation type="list" imeMode="on" allowBlank="1" showInputMessage="1" sqref="E27:M27" xr:uid="{00000000-0002-0000-0500-00000E000000}">
      <formula1>$O$27:$V$27</formula1>
    </dataValidation>
    <dataValidation type="list" allowBlank="1" showInputMessage="1" sqref="E24:M24" xr:uid="{00000000-0002-0000-05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500-000010000000}">
      <formula1>$O$36:$O$40</formula1>
    </dataValidation>
    <dataValidation type="list" imeMode="on" allowBlank="1" showInputMessage="1" showErrorMessage="1" error="リストから選択する" sqref="B37:D39" xr:uid="{00000000-0002-0000-0500-000011000000}">
      <formula1>$O$36:$O$40</formula1>
    </dataValidation>
    <dataValidation type="list" imeMode="on" allowBlank="1" showInputMessage="1" sqref="B40:D40" xr:uid="{00000000-0002-0000-0500-000012000000}">
      <formula1>$O$36:$O$40</formula1>
    </dataValidation>
    <dataValidation type="list" allowBlank="1" showInputMessage="1" sqref="E29:M29" xr:uid="{00000000-0002-0000-0500-000013000000}">
      <formula1>$O$29:$Y$29</formula1>
    </dataValidation>
    <dataValidation imeMode="on" allowBlank="1" showInputMessage="1" sqref="B45:D45 B41:D41 B29:D29" xr:uid="{00000000-0002-0000-0500-000014000000}"/>
    <dataValidation type="list" allowBlank="1" showInputMessage="1" sqref="G32 J35 G35 M35 M32 J32" xr:uid="{00000000-0002-0000-0500-000015000000}">
      <formula1>$O$32:$Q$32</formula1>
    </dataValidation>
    <dataValidation type="list" imeMode="on" allowBlank="1" showInputMessage="1" sqref="E35 K35 H35" xr:uid="{00000000-0002-0000-0500-000016000000}">
      <formula1>$O$33:$P$33</formula1>
    </dataValidation>
    <dataValidation type="list" imeMode="on" allowBlank="1" showInputMessage="1" sqref="E32 H32 K32" xr:uid="{00000000-0002-0000-0500-000017000000}">
      <formula1>$O$33</formula1>
    </dataValidation>
    <dataValidation type="list" allowBlank="1" showInputMessage="1" sqref="G40:G41 M40:M41 J40:J41" xr:uid="{00000000-0002-0000-0500-000018000000}">
      <formula1>$P$36:$P$40</formula1>
    </dataValidation>
    <dataValidation type="list" imeMode="on" allowBlank="1" showInputMessage="1" sqref="E34:M34 E31:M31" xr:uid="{00000000-0002-0000-0500-000019000000}">
      <formula1>$O$31:$Y$31</formula1>
    </dataValidation>
    <dataValidation type="list" imeMode="on" allowBlank="1" showInputMessage="1" sqref="E33:M33 E30:M30" xr:uid="{00000000-0002-0000-0500-00001A000000}">
      <formula1>$O$30:$AA$30</formula1>
    </dataValidation>
    <dataValidation type="list" imeMode="on" allowBlank="1" showInputMessage="1" sqref="E42:M42" xr:uid="{00000000-0002-0000-0500-00001B000000}">
      <formula1>$Q$42:$T$42</formula1>
    </dataValidation>
    <dataValidation type="list" imeMode="on" allowBlank="1" showInputMessage="1" sqref="B42:D42" xr:uid="{00000000-0002-0000-05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AK88"/>
  <sheetViews>
    <sheetView topLeftCell="A13"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配合5頁!$A$6+1</f>
        <v>6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IF($F$11="","",配合5頁!$L$8+1)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IF(配合5頁!$L$11="","",IF($E$22="","",配合5頁!$L$11+1))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C52" s="57"/>
      <c r="D52" s="57"/>
      <c r="E52" s="58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7"/>
    </row>
    <row r="88" spans="3:5" x14ac:dyDescent="0.15">
      <c r="C88" s="63"/>
      <c r="D88" s="64"/>
      <c r="E88" s="57"/>
    </row>
  </sheetData>
  <sheetProtection algorithmName="SHA-512" hashValue="y7HoL0Sj4iZutEmRIaL5RYMAaz9Y94W9zqnpeN/GBBcC6gJEcav15E9b7YipvYuxQIZDA+AwzZAJ4vRUGWUnQw==" saltValue="gprGRraUyd6p5hPEVs/wsA==" spinCount="100000" sheet="1" objects="1" scenarios="1"/>
  <mergeCells count="132">
    <mergeCell ref="E31:G31"/>
    <mergeCell ref="H31:J31"/>
    <mergeCell ref="E30:G30"/>
    <mergeCell ref="B38:D38"/>
    <mergeCell ref="J4:M4"/>
    <mergeCell ref="J5:M7"/>
    <mergeCell ref="K34:M34"/>
    <mergeCell ref="H20:J20"/>
    <mergeCell ref="K20:M20"/>
    <mergeCell ref="H21:J21"/>
    <mergeCell ref="K21:M21"/>
    <mergeCell ref="H33:J33"/>
    <mergeCell ref="K33:M33"/>
    <mergeCell ref="B14:B18"/>
    <mergeCell ref="C14:D18"/>
    <mergeCell ref="E14:G18"/>
    <mergeCell ref="H14:J18"/>
    <mergeCell ref="C21:D21"/>
    <mergeCell ref="E21:G21"/>
    <mergeCell ref="H13:J13"/>
    <mergeCell ref="K13:M13"/>
    <mergeCell ref="E28:F28"/>
    <mergeCell ref="H28:I28"/>
    <mergeCell ref="K28:L28"/>
    <mergeCell ref="L2:M2"/>
    <mergeCell ref="A7:C7"/>
    <mergeCell ref="A3:M3"/>
    <mergeCell ref="A6:C6"/>
    <mergeCell ref="A9:C10"/>
    <mergeCell ref="D9:M10"/>
    <mergeCell ref="K14:M18"/>
    <mergeCell ref="C19:D19"/>
    <mergeCell ref="E19:G19"/>
    <mergeCell ref="H19:J19"/>
    <mergeCell ref="K19:M19"/>
    <mergeCell ref="A8:C8"/>
    <mergeCell ref="A11:D11"/>
    <mergeCell ref="A12:A21"/>
    <mergeCell ref="C12:D12"/>
    <mergeCell ref="E12:G12"/>
    <mergeCell ref="H12:J12"/>
    <mergeCell ref="K12:M12"/>
    <mergeCell ref="C13:D13"/>
    <mergeCell ref="E13:G13"/>
    <mergeCell ref="C20:D20"/>
    <mergeCell ref="E20:G20"/>
    <mergeCell ref="A22:A27"/>
    <mergeCell ref="B22:D22"/>
    <mergeCell ref="E22:G22"/>
    <mergeCell ref="H22:J22"/>
    <mergeCell ref="K22:M22"/>
    <mergeCell ref="B23:D23"/>
    <mergeCell ref="E23:G23"/>
    <mergeCell ref="H23:J23"/>
    <mergeCell ref="K23:M23"/>
    <mergeCell ref="B26:D26"/>
    <mergeCell ref="E26:G26"/>
    <mergeCell ref="H26:J26"/>
    <mergeCell ref="K26:M26"/>
    <mergeCell ref="B27:D27"/>
    <mergeCell ref="E27:G27"/>
    <mergeCell ref="H27:J27"/>
    <mergeCell ref="K27:M27"/>
    <mergeCell ref="E24:G24"/>
    <mergeCell ref="H24:J24"/>
    <mergeCell ref="K24:M24"/>
    <mergeCell ref="B24:D24"/>
    <mergeCell ref="B25:D25"/>
    <mergeCell ref="E25:G25"/>
    <mergeCell ref="H25:J25"/>
    <mergeCell ref="K41:L41"/>
    <mergeCell ref="B36:D36"/>
    <mergeCell ref="E33:G33"/>
    <mergeCell ref="E29:G29"/>
    <mergeCell ref="H29:J29"/>
    <mergeCell ref="K29:M29"/>
    <mergeCell ref="K31:M31"/>
    <mergeCell ref="H34:J34"/>
    <mergeCell ref="K36:L36"/>
    <mergeCell ref="E37:F37"/>
    <mergeCell ref="H37:I37"/>
    <mergeCell ref="E34:G34"/>
    <mergeCell ref="K37:L37"/>
    <mergeCell ref="H38:I38"/>
    <mergeCell ref="K38:L38"/>
    <mergeCell ref="H40:I40"/>
    <mergeCell ref="K40:L40"/>
    <mergeCell ref="E39:F39"/>
    <mergeCell ref="H39:I39"/>
    <mergeCell ref="K39:L39"/>
    <mergeCell ref="B39:D39"/>
    <mergeCell ref="E36:F36"/>
    <mergeCell ref="B29:D29"/>
    <mergeCell ref="B30:C35"/>
    <mergeCell ref="A51:M51"/>
    <mergeCell ref="A46:A49"/>
    <mergeCell ref="B46:D49"/>
    <mergeCell ref="E46:G49"/>
    <mergeCell ref="H46:J49"/>
    <mergeCell ref="K46:M49"/>
    <mergeCell ref="A50:M50"/>
    <mergeCell ref="E44:G44"/>
    <mergeCell ref="H44:J44"/>
    <mergeCell ref="K44:M44"/>
    <mergeCell ref="B45:D45"/>
    <mergeCell ref="E45:G45"/>
    <mergeCell ref="H45:J45"/>
    <mergeCell ref="K45:M45"/>
    <mergeCell ref="C1:K1"/>
    <mergeCell ref="A43:A45"/>
    <mergeCell ref="B43:D43"/>
    <mergeCell ref="E43:G43"/>
    <mergeCell ref="H43:J43"/>
    <mergeCell ref="K43:M43"/>
    <mergeCell ref="B44:D44"/>
    <mergeCell ref="B37:D37"/>
    <mergeCell ref="E42:G42"/>
    <mergeCell ref="A28:A42"/>
    <mergeCell ref="B28:D28"/>
    <mergeCell ref="K25:M25"/>
    <mergeCell ref="H30:J30"/>
    <mergeCell ref="K30:M30"/>
    <mergeCell ref="H42:J42"/>
    <mergeCell ref="B40:D40"/>
    <mergeCell ref="K42:M42"/>
    <mergeCell ref="B41:D41"/>
    <mergeCell ref="E40:F40"/>
    <mergeCell ref="H36:I36"/>
    <mergeCell ref="E38:F38"/>
    <mergeCell ref="B42:D42"/>
    <mergeCell ref="E41:F41"/>
    <mergeCell ref="H41:I41"/>
  </mergeCells>
  <phoneticPr fontId="2"/>
  <conditionalFormatting sqref="E12:M18">
    <cfRule type="cellIs" dxfId="24" priority="112" operator="notEqual">
      <formula>""</formula>
    </cfRule>
  </conditionalFormatting>
  <conditionalFormatting sqref="E22:M27">
    <cfRule type="cellIs" dxfId="23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22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21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20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600-000000000000}"/>
    <dataValidation type="list" allowBlank="1" showInputMessage="1" error="入力ミス" sqref="E26:M26" xr:uid="{00000000-0002-0000-0600-000001000000}">
      <formula1>$O$26:$T$26</formula1>
    </dataValidation>
    <dataValidation type="list" allowBlank="1" error="入力ミス_x000a_" prompt="リストから選択してください" sqref="E21:M21" xr:uid="{00000000-0002-0000-0600-000002000000}">
      <formula1>$O$21:$Q$21</formula1>
    </dataValidation>
    <dataValidation imeMode="on" allowBlank="1" showInputMessage="1" showErrorMessage="1" sqref="B46:M49 E14:M18 E12:M12" xr:uid="{00000000-0002-0000-0600-000003000000}"/>
    <dataValidation type="list" imeMode="on" allowBlank="1" error="入力ミス" prompt="_x000a_" sqref="E13:M13" xr:uid="{00000000-0002-0000-0600-000004000000}">
      <formula1>$O$13:$R$13</formula1>
    </dataValidation>
    <dataValidation allowBlank="1" showInputMessage="1" showErrorMessage="1" promptTitle="数値のみを入力" sqref="E36 H36 K36" xr:uid="{00000000-0002-0000-0600-000005000000}"/>
    <dataValidation type="list" allowBlank="1" showInputMessage="1" sqref="H23:M23" xr:uid="{00000000-0002-0000-0600-000006000000}">
      <formula1>$O$23:$AC$23</formula1>
    </dataValidation>
    <dataValidation type="list" allowBlank="1" showInputMessage="1" sqref="E23:G23" xr:uid="{00000000-0002-0000-0600-000007000000}">
      <formula1>$O$23:$AB$23</formula1>
    </dataValidation>
    <dataValidation type="list" imeMode="on" allowBlank="1" showInputMessage="1" error="入力ミス" sqref="E22:M22" xr:uid="{00000000-0002-0000-0600-000008000000}">
      <formula1>$O$22:$Y$22</formula1>
    </dataValidation>
    <dataValidation type="list" errorStyle="information" allowBlank="1" showInputMessage="1" error="入力ミス" prompt="リスト又は手入力して下さい" sqref="E25:M25" xr:uid="{00000000-0002-0000-0600-000009000000}">
      <formula1>$O$25:$T$25</formula1>
    </dataValidation>
    <dataValidation type="list" imeMode="on" allowBlank="1" showInputMessage="1" error="入力ミス" sqref="E20:M20" xr:uid="{00000000-0002-0000-0600-00000A000000}">
      <formula1>$O$20:$R$20</formula1>
    </dataValidation>
    <dataValidation type="list" allowBlank="1" showInputMessage="1" sqref="E28 H28 K28" xr:uid="{C0A9D90E-DB53-4175-A3F0-718DDD13753B}">
      <formula1>$O$28:$R$28</formula1>
    </dataValidation>
    <dataValidation type="list" imeMode="on" allowBlank="1" showInputMessage="1" sqref="E43:M45" xr:uid="{00000000-0002-0000-0600-00000C000000}">
      <formula1>$P$43:$P$45</formula1>
    </dataValidation>
    <dataValidation type="list" imeMode="on" allowBlank="1" showInputMessage="1" sqref="B43:D44" xr:uid="{00000000-0002-0000-0600-00000D000000}">
      <formula1>$O$43:$O$45</formula1>
    </dataValidation>
    <dataValidation type="list" imeMode="on" allowBlank="1" showInputMessage="1" sqref="E27:M27" xr:uid="{00000000-0002-0000-0600-00000E000000}">
      <formula1>$O$27:$V$27</formula1>
    </dataValidation>
    <dataValidation type="list" allowBlank="1" showInputMessage="1" sqref="E24:M24" xr:uid="{00000000-0002-0000-06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600-000010000000}">
      <formula1>$O$36:$O$40</formula1>
    </dataValidation>
    <dataValidation type="list" imeMode="on" allowBlank="1" showInputMessage="1" showErrorMessage="1" error="リストから選択する" sqref="B37:D39" xr:uid="{00000000-0002-0000-0600-000011000000}">
      <formula1>$O$36:$O$40</formula1>
    </dataValidation>
    <dataValidation type="list" imeMode="on" allowBlank="1" showInputMessage="1" sqref="B40:D40" xr:uid="{00000000-0002-0000-0600-000012000000}">
      <formula1>$O$36:$O$40</formula1>
    </dataValidation>
    <dataValidation type="list" allowBlank="1" showInputMessage="1" sqref="E29:M29" xr:uid="{00000000-0002-0000-0600-000013000000}">
      <formula1>$O$29:$Y$29</formula1>
    </dataValidation>
    <dataValidation imeMode="on" allowBlank="1" showInputMessage="1" sqref="B45:D45 B41:D41 B29:D29" xr:uid="{00000000-0002-0000-0600-000014000000}"/>
    <dataValidation type="list" allowBlank="1" showInputMessage="1" sqref="G32 J35 G35 M35 M32 J32" xr:uid="{00000000-0002-0000-0600-000015000000}">
      <formula1>$O$32:$Q$32</formula1>
    </dataValidation>
    <dataValidation type="list" imeMode="on" allowBlank="1" showInputMessage="1" sqref="E35 K35 H35" xr:uid="{00000000-0002-0000-0600-000016000000}">
      <formula1>$O$33:$P$33</formula1>
    </dataValidation>
    <dataValidation type="list" imeMode="on" allowBlank="1" showInputMessage="1" sqref="E32 H32 K32" xr:uid="{00000000-0002-0000-0600-000017000000}">
      <formula1>$O$33</formula1>
    </dataValidation>
    <dataValidation type="list" allowBlank="1" showInputMessage="1" sqref="G40:G41 M40:M41 J40:J41" xr:uid="{00000000-0002-0000-0600-000018000000}">
      <formula1>$P$36:$P$40</formula1>
    </dataValidation>
    <dataValidation type="list" imeMode="on" allowBlank="1" showInputMessage="1" sqref="E34:M34 E31:M31" xr:uid="{00000000-0002-0000-0600-000019000000}">
      <formula1>$O$31:$Y$31</formula1>
    </dataValidation>
    <dataValidation type="list" imeMode="on" allowBlank="1" showInputMessage="1" sqref="E33:M33 E30:M30" xr:uid="{00000000-0002-0000-0600-00001A000000}">
      <formula1>$O$30:$AA$30</formula1>
    </dataValidation>
    <dataValidation type="list" imeMode="on" allowBlank="1" showInputMessage="1" sqref="E42:M42" xr:uid="{00000000-0002-0000-0600-00001B000000}">
      <formula1>$Q$42:$T$42</formula1>
    </dataValidation>
    <dataValidation type="list" imeMode="on" allowBlank="1" showInputMessage="1" sqref="B42:D42" xr:uid="{00000000-0002-0000-06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K88"/>
  <sheetViews>
    <sheetView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配合6頁!$A$6+1</f>
        <v>7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IF($F$11="","",配合6頁!$L$8+1)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IF(配合6頁!$L$11="","",IF($E$22="","",配合6頁!$L$11+1))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C52" s="57"/>
      <c r="D52" s="57"/>
      <c r="E52" s="58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7"/>
    </row>
    <row r="88" spans="3:5" x14ac:dyDescent="0.15">
      <c r="C88" s="63"/>
      <c r="D88" s="64"/>
      <c r="E88" s="57"/>
    </row>
  </sheetData>
  <sheetProtection algorithmName="SHA-512" hashValue="ceixlccrwpyGdZqXT4Xx8Zordj7z0BzfEeRUQVWjTgqW4Rx1is9u421SSnn/tmw0SxHDEhA8XpWrWohAoZVBeg==" saltValue="cIYpHNhl9O755RRZ3v+g1w==" spinCount="100000" sheet="1" objects="1" scenarios="1"/>
  <mergeCells count="132">
    <mergeCell ref="J4:M4"/>
    <mergeCell ref="J5:M7"/>
    <mergeCell ref="H22:J22"/>
    <mergeCell ref="K22:M22"/>
    <mergeCell ref="B23:D23"/>
    <mergeCell ref="E29:G29"/>
    <mergeCell ref="H29:J29"/>
    <mergeCell ref="K29:M29"/>
    <mergeCell ref="K41:L41"/>
    <mergeCell ref="E37:F37"/>
    <mergeCell ref="H37:I37"/>
    <mergeCell ref="K37:L37"/>
    <mergeCell ref="E38:F38"/>
    <mergeCell ref="H38:I38"/>
    <mergeCell ref="K38:L38"/>
    <mergeCell ref="E39:F39"/>
    <mergeCell ref="H39:I39"/>
    <mergeCell ref="K39:L39"/>
    <mergeCell ref="B39:D39"/>
    <mergeCell ref="K34:M34"/>
    <mergeCell ref="E23:G23"/>
    <mergeCell ref="H23:J23"/>
    <mergeCell ref="K23:M23"/>
    <mergeCell ref="E28:F28"/>
    <mergeCell ref="A11:D11"/>
    <mergeCell ref="A12:A21"/>
    <mergeCell ref="C12:D12"/>
    <mergeCell ref="E12:G12"/>
    <mergeCell ref="H12:J12"/>
    <mergeCell ref="K12:M12"/>
    <mergeCell ref="C13:D13"/>
    <mergeCell ref="E13:G13"/>
    <mergeCell ref="H28:I28"/>
    <mergeCell ref="H13:J13"/>
    <mergeCell ref="K13:M13"/>
    <mergeCell ref="E20:G20"/>
    <mergeCell ref="H20:J20"/>
    <mergeCell ref="B14:B18"/>
    <mergeCell ref="C21:D21"/>
    <mergeCell ref="E21:G21"/>
    <mergeCell ref="H21:J21"/>
    <mergeCell ref="K21:M21"/>
    <mergeCell ref="K28:L28"/>
    <mergeCell ref="K20:M20"/>
    <mergeCell ref="C20:D20"/>
    <mergeCell ref="C14:D18"/>
    <mergeCell ref="E14:G18"/>
    <mergeCell ref="H14:J18"/>
    <mergeCell ref="K14:M18"/>
    <mergeCell ref="C19:D19"/>
    <mergeCell ref="E19:G19"/>
    <mergeCell ref="H19:J19"/>
    <mergeCell ref="K19:M19"/>
    <mergeCell ref="K43:M43"/>
    <mergeCell ref="B42:D42"/>
    <mergeCell ref="E36:F36"/>
    <mergeCell ref="H36:I36"/>
    <mergeCell ref="K36:L36"/>
    <mergeCell ref="E40:F40"/>
    <mergeCell ref="H40:I40"/>
    <mergeCell ref="K40:L40"/>
    <mergeCell ref="E41:F41"/>
    <mergeCell ref="H41:I41"/>
    <mergeCell ref="B36:D36"/>
    <mergeCell ref="B37:D37"/>
    <mergeCell ref="B38:D38"/>
    <mergeCell ref="E42:G42"/>
    <mergeCell ref="H42:J42"/>
    <mergeCell ref="K42:M42"/>
    <mergeCell ref="C1:K1"/>
    <mergeCell ref="H25:J25"/>
    <mergeCell ref="B29:D29"/>
    <mergeCell ref="B30:C35"/>
    <mergeCell ref="E31:G31"/>
    <mergeCell ref="H31:J31"/>
    <mergeCell ref="K31:M31"/>
    <mergeCell ref="E34:G34"/>
    <mergeCell ref="H34:J34"/>
    <mergeCell ref="B28:D28"/>
    <mergeCell ref="H30:J30"/>
    <mergeCell ref="K30:M30"/>
    <mergeCell ref="E30:G30"/>
    <mergeCell ref="K26:M26"/>
    <mergeCell ref="K27:M27"/>
    <mergeCell ref="K24:M24"/>
    <mergeCell ref="K25:M25"/>
    <mergeCell ref="E33:G33"/>
    <mergeCell ref="H33:J33"/>
    <mergeCell ref="K33:M33"/>
    <mergeCell ref="L2:M2"/>
    <mergeCell ref="A7:C7"/>
    <mergeCell ref="A3:M3"/>
    <mergeCell ref="A6:C6"/>
    <mergeCell ref="A51:M51"/>
    <mergeCell ref="A46:A49"/>
    <mergeCell ref="B46:D49"/>
    <mergeCell ref="E46:G49"/>
    <mergeCell ref="H46:J49"/>
    <mergeCell ref="K46:M49"/>
    <mergeCell ref="A50:M50"/>
    <mergeCell ref="E44:G44"/>
    <mergeCell ref="H44:J44"/>
    <mergeCell ref="K44:M44"/>
    <mergeCell ref="B45:D45"/>
    <mergeCell ref="E45:G45"/>
    <mergeCell ref="H45:J45"/>
    <mergeCell ref="K45:M45"/>
    <mergeCell ref="B44:D44"/>
    <mergeCell ref="A22:A27"/>
    <mergeCell ref="B22:D22"/>
    <mergeCell ref="E22:G22"/>
    <mergeCell ref="A43:A45"/>
    <mergeCell ref="A8:C8"/>
    <mergeCell ref="A28:A42"/>
    <mergeCell ref="B26:D26"/>
    <mergeCell ref="E26:G26"/>
    <mergeCell ref="H26:J26"/>
    <mergeCell ref="B27:D27"/>
    <mergeCell ref="E27:G27"/>
    <mergeCell ref="H27:J27"/>
    <mergeCell ref="E24:G24"/>
    <mergeCell ref="H24:J24"/>
    <mergeCell ref="B25:D25"/>
    <mergeCell ref="E25:G25"/>
    <mergeCell ref="B24:D24"/>
    <mergeCell ref="B40:D40"/>
    <mergeCell ref="B41:D41"/>
    <mergeCell ref="B43:D43"/>
    <mergeCell ref="E43:G43"/>
    <mergeCell ref="H43:J43"/>
    <mergeCell ref="A9:C10"/>
    <mergeCell ref="D9:M10"/>
  </mergeCells>
  <phoneticPr fontId="2"/>
  <conditionalFormatting sqref="E12:M18">
    <cfRule type="cellIs" dxfId="19" priority="112" operator="notEqual">
      <formula>""</formula>
    </cfRule>
  </conditionalFormatting>
  <conditionalFormatting sqref="E22:M27">
    <cfRule type="cellIs" dxfId="18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17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16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15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700-000000000000}"/>
    <dataValidation type="list" allowBlank="1" showInputMessage="1" error="入力ミス" sqref="E26:M26" xr:uid="{00000000-0002-0000-0700-000001000000}">
      <formula1>$O$26:$T$26</formula1>
    </dataValidation>
    <dataValidation type="list" allowBlank="1" error="入力ミス_x000a_" prompt="リストから選択してください" sqref="E21:M21" xr:uid="{00000000-0002-0000-0700-000002000000}">
      <formula1>$O$21:$Q$21</formula1>
    </dataValidation>
    <dataValidation imeMode="on" allowBlank="1" showInputMessage="1" showErrorMessage="1" sqref="B46:M49 E14:M18 E12:M12" xr:uid="{00000000-0002-0000-0700-000003000000}"/>
    <dataValidation type="list" imeMode="on" allowBlank="1" error="入力ミス" prompt="_x000a_" sqref="E13:M13" xr:uid="{00000000-0002-0000-0700-000004000000}">
      <formula1>$O$13:$R$13</formula1>
    </dataValidation>
    <dataValidation allowBlank="1" showInputMessage="1" showErrorMessage="1" promptTitle="数値のみを入力" sqref="E36 H36 K36" xr:uid="{00000000-0002-0000-0700-000005000000}"/>
    <dataValidation type="list" allowBlank="1" showInputMessage="1" sqref="H23:M23" xr:uid="{00000000-0002-0000-0700-000006000000}">
      <formula1>$O$23:$AC$23</formula1>
    </dataValidation>
    <dataValidation type="list" allowBlank="1" showInputMessage="1" sqref="E23:G23" xr:uid="{00000000-0002-0000-0700-000007000000}">
      <formula1>$O$23:$AB$23</formula1>
    </dataValidation>
    <dataValidation type="list" imeMode="on" allowBlank="1" showInputMessage="1" error="入力ミス" sqref="E20:M20" xr:uid="{00000000-0002-0000-0700-000008000000}">
      <formula1>$O$20:$R$20</formula1>
    </dataValidation>
    <dataValidation type="list" imeMode="on" allowBlank="1" showInputMessage="1" error="入力ミス" sqref="E22:M22" xr:uid="{00000000-0002-0000-07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700-00000A000000}">
      <formula1>$O$25:$T$25</formula1>
    </dataValidation>
    <dataValidation type="list" allowBlank="1" showInputMessage="1" sqref="E28 H28 K28" xr:uid="{65A0FA57-EA87-49CB-ABF3-DA8E50B2E304}">
      <formula1>$O$28:$R$28</formula1>
    </dataValidation>
    <dataValidation type="list" imeMode="on" allowBlank="1" showInputMessage="1" sqref="E43:M45" xr:uid="{00000000-0002-0000-0700-00000C000000}">
      <formula1>$P$43:$P$45</formula1>
    </dataValidation>
    <dataValidation type="list" imeMode="on" allowBlank="1" showInputMessage="1" sqref="B43:D44" xr:uid="{00000000-0002-0000-0700-00000D000000}">
      <formula1>$O$43:$O$45</formula1>
    </dataValidation>
    <dataValidation type="list" imeMode="on" allowBlank="1" showInputMessage="1" sqref="E27:M27" xr:uid="{00000000-0002-0000-0700-00000E000000}">
      <formula1>$O$27:$V$27</formula1>
    </dataValidation>
    <dataValidation type="list" allowBlank="1" showInputMessage="1" sqref="E24:M24" xr:uid="{00000000-0002-0000-07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700-000010000000}">
      <formula1>$O$36:$O$40</formula1>
    </dataValidation>
    <dataValidation type="list" imeMode="on" allowBlank="1" showInputMessage="1" showErrorMessage="1" error="リストから選択する" sqref="B37:D39" xr:uid="{00000000-0002-0000-0700-000011000000}">
      <formula1>$O$36:$O$40</formula1>
    </dataValidation>
    <dataValidation type="list" imeMode="on" allowBlank="1" showInputMessage="1" sqref="B40:D40" xr:uid="{00000000-0002-0000-0700-000012000000}">
      <formula1>$O$36:$O$40</formula1>
    </dataValidation>
    <dataValidation type="list" allowBlank="1" showInputMessage="1" sqref="E29:M29" xr:uid="{00000000-0002-0000-0700-000013000000}">
      <formula1>$O$29:$Y$29</formula1>
    </dataValidation>
    <dataValidation imeMode="on" allowBlank="1" showInputMessage="1" sqref="B45:D45 B41:D41 B29:D29" xr:uid="{00000000-0002-0000-0700-000014000000}"/>
    <dataValidation type="list" allowBlank="1" showInputMessage="1" sqref="G32 J35 G35 M35 M32 J32" xr:uid="{00000000-0002-0000-0700-000015000000}">
      <formula1>$O$32:$Q$32</formula1>
    </dataValidation>
    <dataValidation type="list" imeMode="on" allowBlank="1" showInputMessage="1" sqref="E35 K35 H35" xr:uid="{00000000-0002-0000-0700-000016000000}">
      <formula1>$O$33:$P$33</formula1>
    </dataValidation>
    <dataValidation type="list" imeMode="on" allowBlank="1" showInputMessage="1" sqref="E32 H32 K32" xr:uid="{00000000-0002-0000-0700-000017000000}">
      <formula1>$O$33</formula1>
    </dataValidation>
    <dataValidation type="list" allowBlank="1" showInputMessage="1" sqref="G40:G41 M40:M41 J40:J41" xr:uid="{00000000-0002-0000-0700-000018000000}">
      <formula1>$P$36:$P$40</formula1>
    </dataValidation>
    <dataValidation type="list" imeMode="on" allowBlank="1" showInputMessage="1" sqref="E34:M34 E31:M31" xr:uid="{00000000-0002-0000-0700-000019000000}">
      <formula1>$O$31:$Y$31</formula1>
    </dataValidation>
    <dataValidation type="list" imeMode="on" allowBlank="1" showInputMessage="1" sqref="E33:M33 E30:M30" xr:uid="{00000000-0002-0000-0700-00001A000000}">
      <formula1>$O$30:$AA$30</formula1>
    </dataValidation>
    <dataValidation type="list" imeMode="on" allowBlank="1" showInputMessage="1" sqref="E42:M42" xr:uid="{00000000-0002-0000-0700-00001B000000}">
      <formula1>$Q$42:$T$42</formula1>
    </dataValidation>
    <dataValidation type="list" imeMode="on" allowBlank="1" showInputMessage="1" sqref="B42:D42" xr:uid="{00000000-0002-0000-07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AK88"/>
  <sheetViews>
    <sheetView topLeftCell="A5"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配合7頁!$A$6+1</f>
        <v>8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IF($F$11="","",配合7頁!$L$8+1)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IF(配合7頁!$L$11="","",IF($E$22="","",配合7頁!$L$11+1))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C52" s="57"/>
      <c r="D52" s="57"/>
      <c r="E52" s="58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7"/>
    </row>
    <row r="88" spans="3:5" x14ac:dyDescent="0.15">
      <c r="C88" s="63"/>
      <c r="D88" s="64"/>
      <c r="E88" s="57"/>
    </row>
  </sheetData>
  <sheetProtection algorithmName="SHA-512" hashValue="HUwpWmXxYUBhw8KxNDYnApkHy8DXxkY81OWbNpqTmUGI3C02Zhs5r40hTLSa8b5w3GhMG6nQQ/YocyYL0jfF0Q==" saltValue="QtZvh2n0GKf/Z1yGiZ1k0A==" spinCount="100000" sheet="1" objects="1" scenarios="1"/>
  <mergeCells count="132">
    <mergeCell ref="H20:J20"/>
    <mergeCell ref="K20:M20"/>
    <mergeCell ref="C21:D21"/>
    <mergeCell ref="E21:G21"/>
    <mergeCell ref="H21:J21"/>
    <mergeCell ref="K21:M21"/>
    <mergeCell ref="B14:B18"/>
    <mergeCell ref="C14:D18"/>
    <mergeCell ref="E14:G18"/>
    <mergeCell ref="H14:J18"/>
    <mergeCell ref="K14:M18"/>
    <mergeCell ref="C19:D19"/>
    <mergeCell ref="E24:G24"/>
    <mergeCell ref="H24:J24"/>
    <mergeCell ref="K24:M24"/>
    <mergeCell ref="J4:M4"/>
    <mergeCell ref="J5:M7"/>
    <mergeCell ref="L2:M2"/>
    <mergeCell ref="C1:K1"/>
    <mergeCell ref="A3:M3"/>
    <mergeCell ref="A6:C6"/>
    <mergeCell ref="A7:C7"/>
    <mergeCell ref="A9:C10"/>
    <mergeCell ref="D9:M10"/>
    <mergeCell ref="A11:D11"/>
    <mergeCell ref="A12:A21"/>
    <mergeCell ref="C12:D12"/>
    <mergeCell ref="E12:G12"/>
    <mergeCell ref="H12:J12"/>
    <mergeCell ref="K12:M12"/>
    <mergeCell ref="C13:D13"/>
    <mergeCell ref="E13:G13"/>
    <mergeCell ref="H13:J13"/>
    <mergeCell ref="K13:M13"/>
    <mergeCell ref="C20:D20"/>
    <mergeCell ref="E20:G20"/>
    <mergeCell ref="E38:F38"/>
    <mergeCell ref="E28:F28"/>
    <mergeCell ref="H28:I28"/>
    <mergeCell ref="E19:G19"/>
    <mergeCell ref="H19:J19"/>
    <mergeCell ref="K19:M19"/>
    <mergeCell ref="A22:A27"/>
    <mergeCell ref="B22:D22"/>
    <mergeCell ref="E22:G22"/>
    <mergeCell ref="H22:J22"/>
    <mergeCell ref="K22:M22"/>
    <mergeCell ref="B23:D23"/>
    <mergeCell ref="E23:G23"/>
    <mergeCell ref="H23:J23"/>
    <mergeCell ref="K23:M23"/>
    <mergeCell ref="B24:D24"/>
    <mergeCell ref="B26:D26"/>
    <mergeCell ref="E26:G26"/>
    <mergeCell ref="H26:J26"/>
    <mergeCell ref="K26:M26"/>
    <mergeCell ref="B27:D27"/>
    <mergeCell ref="E27:G27"/>
    <mergeCell ref="H27:J27"/>
    <mergeCell ref="K27:M27"/>
    <mergeCell ref="E34:G34"/>
    <mergeCell ref="H34:J34"/>
    <mergeCell ref="K34:M34"/>
    <mergeCell ref="B25:D25"/>
    <mergeCell ref="E25:G25"/>
    <mergeCell ref="H25:J25"/>
    <mergeCell ref="K25:M25"/>
    <mergeCell ref="B39:D39"/>
    <mergeCell ref="B40:D40"/>
    <mergeCell ref="H30:J30"/>
    <mergeCell ref="K30:M30"/>
    <mergeCell ref="B36:D36"/>
    <mergeCell ref="B37:D37"/>
    <mergeCell ref="B38:D38"/>
    <mergeCell ref="E30:G30"/>
    <mergeCell ref="E33:G33"/>
    <mergeCell ref="H33:J33"/>
    <mergeCell ref="K33:M33"/>
    <mergeCell ref="E36:F36"/>
    <mergeCell ref="H36:I36"/>
    <mergeCell ref="K36:L36"/>
    <mergeCell ref="E37:F37"/>
    <mergeCell ref="H37:I37"/>
    <mergeCell ref="K37:L37"/>
    <mergeCell ref="K42:M42"/>
    <mergeCell ref="A43:A45"/>
    <mergeCell ref="B43:D43"/>
    <mergeCell ref="K28:L28"/>
    <mergeCell ref="B29:D29"/>
    <mergeCell ref="E29:G29"/>
    <mergeCell ref="B44:D44"/>
    <mergeCell ref="A28:A42"/>
    <mergeCell ref="B28:D28"/>
    <mergeCell ref="H38:I38"/>
    <mergeCell ref="K38:L38"/>
    <mergeCell ref="E39:F39"/>
    <mergeCell ref="H39:I39"/>
    <mergeCell ref="K39:L39"/>
    <mergeCell ref="E40:F40"/>
    <mergeCell ref="H40:I40"/>
    <mergeCell ref="K40:L40"/>
    <mergeCell ref="E41:F41"/>
    <mergeCell ref="H41:I41"/>
    <mergeCell ref="K41:L41"/>
    <mergeCell ref="B30:C35"/>
    <mergeCell ref="E31:G31"/>
    <mergeCell ref="H31:J31"/>
    <mergeCell ref="K31:M31"/>
    <mergeCell ref="E43:G43"/>
    <mergeCell ref="H43:J43"/>
    <mergeCell ref="K43:M43"/>
    <mergeCell ref="H29:J29"/>
    <mergeCell ref="K29:M29"/>
    <mergeCell ref="B42:D42"/>
    <mergeCell ref="A8:C8"/>
    <mergeCell ref="B41:D41"/>
    <mergeCell ref="A51:M51"/>
    <mergeCell ref="A46:A49"/>
    <mergeCell ref="B46:D49"/>
    <mergeCell ref="E46:G49"/>
    <mergeCell ref="H46:J49"/>
    <mergeCell ref="K46:M49"/>
    <mergeCell ref="A50:M50"/>
    <mergeCell ref="E44:G44"/>
    <mergeCell ref="H44:J44"/>
    <mergeCell ref="K44:M44"/>
    <mergeCell ref="B45:D45"/>
    <mergeCell ref="E45:G45"/>
    <mergeCell ref="H45:J45"/>
    <mergeCell ref="K45:M45"/>
    <mergeCell ref="E42:G42"/>
    <mergeCell ref="H42:J42"/>
  </mergeCells>
  <phoneticPr fontId="2"/>
  <conditionalFormatting sqref="E12:M18">
    <cfRule type="cellIs" dxfId="14" priority="112" operator="notEqual">
      <formula>""</formula>
    </cfRule>
  </conditionalFormatting>
  <conditionalFormatting sqref="E22:M27">
    <cfRule type="cellIs" dxfId="13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4">
      <formula>IF($H$37=$O$39,"kg/m3")</formula>
    </cfRule>
  </conditionalFormatting>
  <conditionalFormatting sqref="G40">
    <cfRule type="cellIs" dxfId="12" priority="16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0">
      <formula>IF($H$37=$O$39,"kg/m3")</formula>
    </cfRule>
  </conditionalFormatting>
  <conditionalFormatting sqref="J40">
    <cfRule type="cellIs" dxfId="11" priority="12" operator="equal">
      <formula>0</formula>
    </cfRule>
  </conditionalFormatting>
  <conditionalFormatting sqref="J40:J41">
    <cfRule type="expression" priority="13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9">
      <formula>IF($H$37=$O$39,"kg/m3")</formula>
    </cfRule>
  </conditionalFormatting>
  <conditionalFormatting sqref="M40">
    <cfRule type="cellIs" dxfId="10" priority="10" operator="equal">
      <formula>0</formula>
    </cfRule>
  </conditionalFormatting>
  <conditionalFormatting sqref="M40:M41">
    <cfRule type="expression" priority="11">
      <formula>IF($H$37=$O$39,"kg/m3")</formula>
    </cfRule>
  </conditionalFormatting>
  <dataValidations count="29">
    <dataValidation type="list" allowBlank="1" showInputMessage="1" error="入力ミス" sqref="E26:M26" xr:uid="{00000000-0002-0000-0800-000000000000}">
      <formula1>$O$26:$T$26</formula1>
    </dataValidation>
    <dataValidation allowBlank="1" showInputMessage="1" sqref="F32 L35 L32 I32 F35 I35 E37:F41 H37:I41 O32:P32 M36:M39 G36:G39 J36:J39 K37:L41 G28 J28 M28" xr:uid="{00000000-0002-0000-0800-000001000000}"/>
    <dataValidation type="list" allowBlank="1" error="入力ミス_x000a_" prompt="リストから選択してください" sqref="E21:M21" xr:uid="{00000000-0002-0000-0800-000002000000}">
      <formula1>$O$21:$Q$21</formula1>
    </dataValidation>
    <dataValidation imeMode="on" allowBlank="1" showInputMessage="1" showErrorMessage="1" sqref="B46:M49 E14:M18 E12:M12" xr:uid="{00000000-0002-0000-0800-000003000000}"/>
    <dataValidation type="list" imeMode="on" allowBlank="1" error="入力ミス" prompt="_x000a_" sqref="E13:M13" xr:uid="{00000000-0002-0000-0800-000004000000}">
      <formula1>$O$13:$R$13</formula1>
    </dataValidation>
    <dataValidation allowBlank="1" showInputMessage="1" showErrorMessage="1" promptTitle="数値のみを入力" sqref="E36 H36 K36" xr:uid="{00000000-0002-0000-0800-000005000000}"/>
    <dataValidation type="list" allowBlank="1" showInputMessage="1" sqref="H23:M23" xr:uid="{00000000-0002-0000-0800-000006000000}">
      <formula1>$O$23:$AC$23</formula1>
    </dataValidation>
    <dataValidation type="list" allowBlank="1" showInputMessage="1" sqref="E23:G23" xr:uid="{00000000-0002-0000-0800-000007000000}">
      <formula1>$O$23:$AB$23</formula1>
    </dataValidation>
    <dataValidation type="list" imeMode="on" allowBlank="1" showInputMessage="1" error="入力ミス" sqref="E20:M20" xr:uid="{00000000-0002-0000-0800-000008000000}">
      <formula1>$O$20:$R$20</formula1>
    </dataValidation>
    <dataValidation type="list" imeMode="on" allowBlank="1" showInputMessage="1" error="入力ミス" sqref="E22:M22" xr:uid="{00000000-0002-0000-08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800-00000A000000}">
      <formula1>$O$25:$T$25</formula1>
    </dataValidation>
    <dataValidation type="list" allowBlank="1" showInputMessage="1" sqref="E28 H28 K28" xr:uid="{ED02B4A1-46A9-44B0-96FC-3F126BDD0A7B}">
      <formula1>$O$28:$R$28</formula1>
    </dataValidation>
    <dataValidation type="list" imeMode="on" allowBlank="1" showInputMessage="1" sqref="E43:M45" xr:uid="{00000000-0002-0000-0800-00000C000000}">
      <formula1>$P$43:$P$45</formula1>
    </dataValidation>
    <dataValidation type="list" imeMode="on" allowBlank="1" showInputMessage="1" sqref="B43:D44" xr:uid="{00000000-0002-0000-0800-00000D000000}">
      <formula1>$O$43:$O$45</formula1>
    </dataValidation>
    <dataValidation type="list" imeMode="on" allowBlank="1" showInputMessage="1" sqref="E27:M27" xr:uid="{00000000-0002-0000-0800-00000E000000}">
      <formula1>$O$27:$V$27</formula1>
    </dataValidation>
    <dataValidation type="list" allowBlank="1" showInputMessage="1" sqref="E24:M24" xr:uid="{00000000-0002-0000-08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800-000010000000}">
      <formula1>$O$36:$O$40</formula1>
    </dataValidation>
    <dataValidation type="list" imeMode="on" allowBlank="1" showInputMessage="1" showErrorMessage="1" error="リストから選択する" sqref="B37:D39" xr:uid="{00000000-0002-0000-0800-000011000000}">
      <formula1>$O$36:$O$40</formula1>
    </dataValidation>
    <dataValidation type="list" imeMode="on" allowBlank="1" showInputMessage="1" sqref="B40:D40" xr:uid="{00000000-0002-0000-0800-000012000000}">
      <formula1>$O$36:$O$40</formula1>
    </dataValidation>
    <dataValidation type="list" allowBlank="1" showInputMessage="1" sqref="E29:M29" xr:uid="{00000000-0002-0000-0800-000013000000}">
      <formula1>$O$29:$Y$29</formula1>
    </dataValidation>
    <dataValidation imeMode="on" allowBlank="1" showInputMessage="1" sqref="B45:D45 B41:D41 B29:D29" xr:uid="{00000000-0002-0000-0800-000014000000}"/>
    <dataValidation type="list" allowBlank="1" showInputMessage="1" sqref="G32 J35 G35 M35 M32 J32" xr:uid="{00000000-0002-0000-0800-000015000000}">
      <formula1>$O$32:$Q$32</formula1>
    </dataValidation>
    <dataValidation type="list" imeMode="on" allowBlank="1" showInputMessage="1" sqref="E35 K35 H35" xr:uid="{00000000-0002-0000-0800-000016000000}">
      <formula1>$O$33:$P$33</formula1>
    </dataValidation>
    <dataValidation type="list" imeMode="on" allowBlank="1" showInputMessage="1" sqref="E32 H32 K32" xr:uid="{00000000-0002-0000-0800-000017000000}">
      <formula1>$O$33</formula1>
    </dataValidation>
    <dataValidation type="list" allowBlank="1" showInputMessage="1" sqref="G40:G41 M40:M41 J40:J41" xr:uid="{00000000-0002-0000-0800-000018000000}">
      <formula1>$P$36:$P$40</formula1>
    </dataValidation>
    <dataValidation type="list" imeMode="on" allowBlank="1" showInputMessage="1" sqref="E34:M34 E31:M31" xr:uid="{00000000-0002-0000-0800-000019000000}">
      <formula1>$O$31:$Y$31</formula1>
    </dataValidation>
    <dataValidation type="list" imeMode="on" allowBlank="1" showInputMessage="1" sqref="E33:M33 E30:M30" xr:uid="{00000000-0002-0000-0800-00001A000000}">
      <formula1>$O$30:$AA$30</formula1>
    </dataValidation>
    <dataValidation type="list" imeMode="on" allowBlank="1" showInputMessage="1" sqref="E42:M42" xr:uid="{00000000-0002-0000-0800-00001B000000}">
      <formula1>$Q$42:$T$42</formula1>
    </dataValidation>
    <dataValidation type="list" imeMode="on" allowBlank="1" showInputMessage="1" sqref="B42:D42" xr:uid="{00000000-0002-0000-08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AK88"/>
  <sheetViews>
    <sheetView topLeftCell="A7"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配合8頁!$A$6+1</f>
        <v>9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IF($F$11="","",配合8頁!$L$8+1)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IF(配合8頁!$L$11="","",IF($E$22="","",配合8頁!$L$11+1))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C52" s="57"/>
      <c r="D52" s="57"/>
      <c r="E52" s="58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7"/>
    </row>
    <row r="88" spans="3:5" x14ac:dyDescent="0.15">
      <c r="C88" s="63"/>
      <c r="D88" s="64"/>
      <c r="E88" s="57"/>
    </row>
  </sheetData>
  <sheetProtection algorithmName="SHA-512" hashValue="ogGNOSFPcSLMANCVXi0pRZHLSm6hq9mUq+QRkU+RVrvt1RpWE+qQwwqYJ0yxQjnCa14NVB3xaFIA+kB0drUiIg==" saltValue="fAlWejJ/gb/swk2Q9g4IuQ==" spinCount="100000" sheet="1" objects="1" scenarios="1"/>
  <mergeCells count="132">
    <mergeCell ref="H20:J20"/>
    <mergeCell ref="K20:M20"/>
    <mergeCell ref="C21:D21"/>
    <mergeCell ref="E21:G21"/>
    <mergeCell ref="H21:J21"/>
    <mergeCell ref="K21:M21"/>
    <mergeCell ref="B14:B18"/>
    <mergeCell ref="C14:D18"/>
    <mergeCell ref="E14:G18"/>
    <mergeCell ref="H14:J18"/>
    <mergeCell ref="K14:M18"/>
    <mergeCell ref="C19:D19"/>
    <mergeCell ref="E24:G24"/>
    <mergeCell ref="H24:J24"/>
    <mergeCell ref="K24:M24"/>
    <mergeCell ref="J4:M4"/>
    <mergeCell ref="J5:M7"/>
    <mergeCell ref="L2:M2"/>
    <mergeCell ref="C1:K1"/>
    <mergeCell ref="A3:M3"/>
    <mergeCell ref="A6:C6"/>
    <mergeCell ref="A7:C7"/>
    <mergeCell ref="A9:C10"/>
    <mergeCell ref="D9:M10"/>
    <mergeCell ref="A11:D11"/>
    <mergeCell ref="A12:A21"/>
    <mergeCell ref="C12:D12"/>
    <mergeCell ref="E12:G12"/>
    <mergeCell ref="H12:J12"/>
    <mergeCell ref="K12:M12"/>
    <mergeCell ref="C13:D13"/>
    <mergeCell ref="E13:G13"/>
    <mergeCell ref="H13:J13"/>
    <mergeCell ref="K13:M13"/>
    <mergeCell ref="C20:D20"/>
    <mergeCell ref="E20:G20"/>
    <mergeCell ref="E38:F38"/>
    <mergeCell ref="E28:F28"/>
    <mergeCell ref="H28:I28"/>
    <mergeCell ref="E19:G19"/>
    <mergeCell ref="H19:J19"/>
    <mergeCell ref="K19:M19"/>
    <mergeCell ref="A22:A27"/>
    <mergeCell ref="B22:D22"/>
    <mergeCell ref="E22:G22"/>
    <mergeCell ref="H22:J22"/>
    <mergeCell ref="K22:M22"/>
    <mergeCell ref="B23:D23"/>
    <mergeCell ref="E23:G23"/>
    <mergeCell ref="H23:J23"/>
    <mergeCell ref="K23:M23"/>
    <mergeCell ref="B24:D24"/>
    <mergeCell ref="B26:D26"/>
    <mergeCell ref="E26:G26"/>
    <mergeCell ref="H26:J26"/>
    <mergeCell ref="K26:M26"/>
    <mergeCell ref="B27:D27"/>
    <mergeCell ref="E27:G27"/>
    <mergeCell ref="H27:J27"/>
    <mergeCell ref="K27:M27"/>
    <mergeCell ref="E34:G34"/>
    <mergeCell ref="H34:J34"/>
    <mergeCell ref="K34:M34"/>
    <mergeCell ref="B25:D25"/>
    <mergeCell ref="E25:G25"/>
    <mergeCell ref="H25:J25"/>
    <mergeCell ref="K25:M25"/>
    <mergeCell ref="B39:D39"/>
    <mergeCell ref="B40:D40"/>
    <mergeCell ref="H30:J30"/>
    <mergeCell ref="K30:M30"/>
    <mergeCell ref="B36:D36"/>
    <mergeCell ref="B37:D37"/>
    <mergeCell ref="B38:D38"/>
    <mergeCell ref="E30:G30"/>
    <mergeCell ref="E33:G33"/>
    <mergeCell ref="H33:J33"/>
    <mergeCell ref="K33:M33"/>
    <mergeCell ref="E36:F36"/>
    <mergeCell ref="H36:I36"/>
    <mergeCell ref="K36:L36"/>
    <mergeCell ref="E37:F37"/>
    <mergeCell ref="H37:I37"/>
    <mergeCell ref="K37:L37"/>
    <mergeCell ref="K42:M42"/>
    <mergeCell ref="A43:A45"/>
    <mergeCell ref="B43:D43"/>
    <mergeCell ref="K28:L28"/>
    <mergeCell ref="B29:D29"/>
    <mergeCell ref="E29:G29"/>
    <mergeCell ref="B44:D44"/>
    <mergeCell ref="A28:A42"/>
    <mergeCell ref="B28:D28"/>
    <mergeCell ref="H38:I38"/>
    <mergeCell ref="K38:L38"/>
    <mergeCell ref="E39:F39"/>
    <mergeCell ref="H39:I39"/>
    <mergeCell ref="K39:L39"/>
    <mergeCell ref="E40:F40"/>
    <mergeCell ref="H40:I40"/>
    <mergeCell ref="K40:L40"/>
    <mergeCell ref="E41:F41"/>
    <mergeCell ref="H41:I41"/>
    <mergeCell ref="K41:L41"/>
    <mergeCell ref="B30:C35"/>
    <mergeCell ref="E31:G31"/>
    <mergeCell ref="H31:J31"/>
    <mergeCell ref="K31:M31"/>
    <mergeCell ref="E43:G43"/>
    <mergeCell ref="H43:J43"/>
    <mergeCell ref="K43:M43"/>
    <mergeCell ref="H29:J29"/>
    <mergeCell ref="K29:M29"/>
    <mergeCell ref="B42:D42"/>
    <mergeCell ref="A8:C8"/>
    <mergeCell ref="B41:D41"/>
    <mergeCell ref="A51:M51"/>
    <mergeCell ref="A46:A49"/>
    <mergeCell ref="B46:D49"/>
    <mergeCell ref="E46:G49"/>
    <mergeCell ref="H46:J49"/>
    <mergeCell ref="K46:M49"/>
    <mergeCell ref="A50:M50"/>
    <mergeCell ref="E44:G44"/>
    <mergeCell ref="H44:J44"/>
    <mergeCell ref="K44:M44"/>
    <mergeCell ref="B45:D45"/>
    <mergeCell ref="E45:G45"/>
    <mergeCell ref="H45:J45"/>
    <mergeCell ref="K45:M45"/>
    <mergeCell ref="E42:G42"/>
    <mergeCell ref="H42:J42"/>
  </mergeCells>
  <phoneticPr fontId="2"/>
  <conditionalFormatting sqref="E12:M18">
    <cfRule type="cellIs" dxfId="9" priority="115" operator="notEqual">
      <formula>""</formula>
    </cfRule>
  </conditionalFormatting>
  <conditionalFormatting sqref="E22:M27">
    <cfRule type="cellIs" dxfId="8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7">
      <formula>IF($H$37=$O$39,"kg/m3")</formula>
    </cfRule>
  </conditionalFormatting>
  <conditionalFormatting sqref="G40">
    <cfRule type="cellIs" dxfId="7" priority="19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3">
      <formula>IF($H$37=$O$39,"kg/m3")</formula>
    </cfRule>
  </conditionalFormatting>
  <conditionalFormatting sqref="J40">
    <cfRule type="cellIs" dxfId="6" priority="15" operator="equal">
      <formula>0</formula>
    </cfRule>
  </conditionalFormatting>
  <conditionalFormatting sqref="J40:J41">
    <cfRule type="expression" priority="16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12">
      <formula>IF($H$37=$O$39,"kg/m3")</formula>
    </cfRule>
  </conditionalFormatting>
  <conditionalFormatting sqref="M40">
    <cfRule type="cellIs" dxfId="5" priority="13" operator="equal">
      <formula>0</formula>
    </cfRule>
  </conditionalFormatting>
  <conditionalFormatting sqref="M40:M41">
    <cfRule type="expression" priority="14">
      <formula>IF($H$37=$O$39,"kg/m3")</formula>
    </cfRule>
  </conditionalFormatting>
  <dataValidations count="29">
    <dataValidation allowBlank="1" showInputMessage="1" sqref="F32 L35 L32 I32 F35 I35 E37:F41 H37:I41 O32:P32 M36:M39 G36:G39 J36:J39 K37:L41 G28 J28 M28" xr:uid="{00000000-0002-0000-0900-000000000000}"/>
    <dataValidation type="list" allowBlank="1" showInputMessage="1" error="入力ミス" sqref="E26:M26" xr:uid="{00000000-0002-0000-0900-000001000000}">
      <formula1>$O$26:$T$26</formula1>
    </dataValidation>
    <dataValidation type="list" allowBlank="1" error="入力ミス_x000a_" prompt="リストから選択してください" sqref="E21:M21" xr:uid="{00000000-0002-0000-0900-000002000000}">
      <formula1>$O$21:$Q$21</formula1>
    </dataValidation>
    <dataValidation imeMode="on" allowBlank="1" showInputMessage="1" showErrorMessage="1" sqref="B46:M49 E14:M18 E12:M12" xr:uid="{00000000-0002-0000-0900-000003000000}"/>
    <dataValidation type="list" imeMode="on" allowBlank="1" error="入力ミス" prompt="_x000a_" sqref="E13:M13" xr:uid="{00000000-0002-0000-0900-000004000000}">
      <formula1>$O$13:$R$13</formula1>
    </dataValidation>
    <dataValidation allowBlank="1" showInputMessage="1" showErrorMessage="1" promptTitle="数値のみを入力" sqref="E36 H36 K36" xr:uid="{00000000-0002-0000-0900-000005000000}"/>
    <dataValidation type="list" allowBlank="1" showInputMessage="1" sqref="H23:M23" xr:uid="{00000000-0002-0000-0900-000006000000}">
      <formula1>$O$23:$AC$23</formula1>
    </dataValidation>
    <dataValidation type="list" allowBlank="1" showInputMessage="1" sqref="E23:G23" xr:uid="{00000000-0002-0000-0900-000007000000}">
      <formula1>$O$23:$AB$23</formula1>
    </dataValidation>
    <dataValidation type="list" imeMode="on" allowBlank="1" showInputMessage="1" error="入力ミス" sqref="E20:M20" xr:uid="{00000000-0002-0000-0900-000008000000}">
      <formula1>$O$20:$R$20</formula1>
    </dataValidation>
    <dataValidation type="list" imeMode="on" allowBlank="1" showInputMessage="1" error="入力ミス" sqref="E22:M22" xr:uid="{00000000-0002-0000-09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900-00000A000000}">
      <formula1>$O$25:$T$25</formula1>
    </dataValidation>
    <dataValidation type="list" allowBlank="1" showInputMessage="1" sqref="E28 H28 K28" xr:uid="{CE7296D6-03F8-487F-800C-2B7D82EA916E}">
      <formula1>$O$28:$R$28</formula1>
    </dataValidation>
    <dataValidation type="list" imeMode="on" allowBlank="1" showInputMessage="1" sqref="E43:M45" xr:uid="{00000000-0002-0000-0900-00000C000000}">
      <formula1>$P$43:$P$45</formula1>
    </dataValidation>
    <dataValidation type="list" imeMode="on" allowBlank="1" showInputMessage="1" sqref="B43:D44" xr:uid="{00000000-0002-0000-0900-00000D000000}">
      <formula1>$O$43:$O$45</formula1>
    </dataValidation>
    <dataValidation type="list" imeMode="on" allowBlank="1" showInputMessage="1" sqref="E27:M27" xr:uid="{00000000-0002-0000-0900-00000E000000}">
      <formula1>$O$27:$V$27</formula1>
    </dataValidation>
    <dataValidation type="list" allowBlank="1" showInputMessage="1" sqref="E24:M24" xr:uid="{00000000-0002-0000-09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900-000010000000}">
      <formula1>$O$36:$O$40</formula1>
    </dataValidation>
    <dataValidation type="list" imeMode="on" allowBlank="1" showInputMessage="1" showErrorMessage="1" error="リストから選択する" sqref="B37:D39" xr:uid="{00000000-0002-0000-0900-000011000000}">
      <formula1>$O$36:$O$40</formula1>
    </dataValidation>
    <dataValidation type="list" imeMode="on" allowBlank="1" showInputMessage="1" sqref="B40:D40" xr:uid="{00000000-0002-0000-0900-000012000000}">
      <formula1>$O$36:$O$40</formula1>
    </dataValidation>
    <dataValidation type="list" allowBlank="1" showInputMessage="1" sqref="E29:M29" xr:uid="{00000000-0002-0000-0900-000013000000}">
      <formula1>$O$29:$Y$29</formula1>
    </dataValidation>
    <dataValidation imeMode="on" allowBlank="1" showInputMessage="1" sqref="B45:D45 B41:D41 B29:D29" xr:uid="{00000000-0002-0000-0900-000014000000}"/>
    <dataValidation type="list" allowBlank="1" showInputMessage="1" sqref="G32 J35 G35 M35 M32 J32" xr:uid="{00000000-0002-0000-0900-000015000000}">
      <formula1>$O$32:$Q$32</formula1>
    </dataValidation>
    <dataValidation type="list" imeMode="on" allowBlank="1" showInputMessage="1" sqref="E35 K35 H35" xr:uid="{00000000-0002-0000-0900-000016000000}">
      <formula1>$O$33:$P$33</formula1>
    </dataValidation>
    <dataValidation type="list" imeMode="on" allowBlank="1" showInputMessage="1" sqref="E32 H32 K32" xr:uid="{00000000-0002-0000-0900-000017000000}">
      <formula1>$O$33</formula1>
    </dataValidation>
    <dataValidation type="list" allowBlank="1" showInputMessage="1" sqref="G40:G41 M40:M41 J40:J41" xr:uid="{00000000-0002-0000-0900-000018000000}">
      <formula1>$P$36:$P$40</formula1>
    </dataValidation>
    <dataValidation type="list" imeMode="on" allowBlank="1" showInputMessage="1" sqref="E34:M34 E31:M31" xr:uid="{00000000-0002-0000-0900-000019000000}">
      <formula1>$O$31:$Y$31</formula1>
    </dataValidation>
    <dataValidation type="list" imeMode="on" allowBlank="1" showInputMessage="1" sqref="E33:M33 E30:M30" xr:uid="{00000000-0002-0000-0900-00001A000000}">
      <formula1>$O$30:$AA$30</formula1>
    </dataValidation>
    <dataValidation type="list" imeMode="on" allowBlank="1" showInputMessage="1" sqref="E42:M42" xr:uid="{00000000-0002-0000-0900-00001B000000}">
      <formula1>$Q$42:$T$42</formula1>
    </dataValidation>
    <dataValidation type="list" imeMode="on" allowBlank="1" showInputMessage="1" sqref="B42:D42" xr:uid="{00000000-0002-0000-09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AK88"/>
  <sheetViews>
    <sheetView workbookViewId="0">
      <selection activeCell="E14" sqref="E14:G18"/>
    </sheetView>
  </sheetViews>
  <sheetFormatPr defaultRowHeight="13.5" x14ac:dyDescent="0.15"/>
  <cols>
    <col min="1" max="2" width="3.125" style="30" customWidth="1"/>
    <col min="3" max="3" width="14.625" style="30" customWidth="1"/>
    <col min="4" max="4" width="11.625" style="30" customWidth="1"/>
    <col min="5" max="5" width="7.125" style="30" customWidth="1"/>
    <col min="6" max="6" width="8.625" style="30" customWidth="1"/>
    <col min="7" max="7" width="5.625" style="30" customWidth="1"/>
    <col min="8" max="8" width="7.125" style="30" customWidth="1"/>
    <col min="9" max="9" width="8.625" style="30" customWidth="1"/>
    <col min="10" max="10" width="5.625" style="30" customWidth="1"/>
    <col min="11" max="11" width="7.125" style="30" customWidth="1"/>
    <col min="12" max="12" width="8.625" style="30" customWidth="1"/>
    <col min="13" max="13" width="5.625" style="30" customWidth="1"/>
    <col min="14" max="14" width="9" style="30"/>
    <col min="15" max="15" width="27.875" style="24" bestFit="1" customWidth="1"/>
    <col min="16" max="16" width="17.5" style="24" bestFit="1" customWidth="1"/>
    <col min="17" max="20" width="18.5" style="24" bestFit="1" customWidth="1"/>
    <col min="21" max="22" width="16.625" style="24" bestFit="1" customWidth="1"/>
    <col min="23" max="23" width="10.25" style="24" bestFit="1" customWidth="1"/>
    <col min="24" max="24" width="11.75" style="24" bestFit="1" customWidth="1"/>
    <col min="25" max="25" width="13.125" style="24" bestFit="1" customWidth="1"/>
    <col min="26" max="26" width="9.625" style="24" bestFit="1" customWidth="1"/>
    <col min="27" max="27" width="7.875" style="24" bestFit="1" customWidth="1"/>
    <col min="28" max="28" width="3.5" style="30" bestFit="1" customWidth="1"/>
    <col min="29" max="30" width="4.5" style="30" bestFit="1" customWidth="1"/>
    <col min="31" max="32" width="6.125" style="30" customWidth="1"/>
    <col min="33" max="16384" width="9" style="30"/>
  </cols>
  <sheetData>
    <row r="1" spans="1:32" ht="30" customHeight="1" x14ac:dyDescent="0.15">
      <c r="A1" s="29"/>
      <c r="B1" s="29"/>
      <c r="C1" s="426" t="s">
        <v>105</v>
      </c>
      <c r="D1" s="426"/>
      <c r="E1" s="426"/>
      <c r="F1" s="426"/>
      <c r="G1" s="426"/>
      <c r="H1" s="426"/>
      <c r="I1" s="426"/>
      <c r="J1" s="426"/>
      <c r="K1" s="426"/>
    </row>
    <row r="2" spans="1:32" ht="17.25" x14ac:dyDescent="0.2">
      <c r="A2" s="29"/>
      <c r="B2" s="29"/>
      <c r="C2" s="29"/>
      <c r="D2" s="29"/>
      <c r="E2" s="29"/>
      <c r="F2" s="29"/>
      <c r="G2" s="31"/>
      <c r="H2" s="31"/>
      <c r="I2" s="31"/>
      <c r="J2" s="31"/>
      <c r="L2" s="457" t="str">
        <f>作成依頼票!$Y$2</f>
        <v>ver.8.2c</v>
      </c>
      <c r="M2" s="457"/>
    </row>
    <row r="3" spans="1:32" ht="21.95" customHeight="1" thickBot="1" x14ac:dyDescent="0.2">
      <c r="A3" s="531" t="s">
        <v>56</v>
      </c>
      <c r="B3" s="531"/>
      <c r="C3" s="531"/>
      <c r="D3" s="531"/>
      <c r="E3" s="531"/>
      <c r="F3" s="531"/>
      <c r="G3" s="531"/>
      <c r="H3" s="531"/>
      <c r="I3" s="531"/>
      <c r="J3" s="531"/>
      <c r="K3" s="531"/>
      <c r="L3" s="531"/>
      <c r="M3" s="531"/>
      <c r="O3" s="109"/>
      <c r="P3" s="109"/>
      <c r="Q3" s="109"/>
      <c r="R3" s="109"/>
      <c r="S3" s="109"/>
      <c r="T3" s="109"/>
      <c r="U3" s="109"/>
      <c r="V3" s="109"/>
      <c r="W3" s="30"/>
      <c r="X3" s="30"/>
      <c r="Y3" s="30"/>
      <c r="Z3" s="30"/>
      <c r="AA3" s="30"/>
    </row>
    <row r="4" spans="1:32" ht="20.100000000000001" customHeight="1" x14ac:dyDescent="0.15">
      <c r="A4" s="150"/>
      <c r="B4" s="150"/>
      <c r="C4" s="150"/>
      <c r="D4" s="150"/>
      <c r="E4" s="150"/>
      <c r="F4" s="150"/>
      <c r="G4" s="150"/>
      <c r="H4" s="150"/>
      <c r="I4" s="150"/>
      <c r="J4" s="458" t="s">
        <v>262</v>
      </c>
      <c r="K4" s="459"/>
      <c r="L4" s="459"/>
      <c r="M4" s="460"/>
      <c r="O4" s="109"/>
      <c r="P4" s="109"/>
      <c r="Q4" s="109"/>
      <c r="R4" s="109"/>
      <c r="S4" s="109"/>
      <c r="T4" s="109"/>
      <c r="U4" s="109"/>
      <c r="V4" s="109"/>
      <c r="W4" s="30"/>
      <c r="X4" s="30"/>
      <c r="Y4" s="30"/>
      <c r="Z4" s="30"/>
      <c r="AA4" s="30"/>
    </row>
    <row r="5" spans="1:32" s="20" customFormat="1" ht="9.9499999999999993" customHeight="1" x14ac:dyDescent="0.15">
      <c r="A5" s="32"/>
      <c r="B5" s="32"/>
      <c r="C5" s="32"/>
      <c r="D5" s="32"/>
      <c r="E5" s="32"/>
      <c r="F5" s="32"/>
      <c r="G5" s="32"/>
      <c r="H5" s="32"/>
      <c r="I5" s="32"/>
      <c r="J5" s="461"/>
      <c r="K5" s="462"/>
      <c r="L5" s="462"/>
      <c r="M5" s="463"/>
      <c r="O5" s="109"/>
      <c r="P5" s="109"/>
      <c r="Q5" s="109"/>
      <c r="R5" s="109"/>
      <c r="S5" s="109"/>
      <c r="T5" s="109"/>
      <c r="U5" s="109"/>
      <c r="V5" s="109"/>
    </row>
    <row r="6" spans="1:32" ht="20.100000000000001" customHeight="1" thickBot="1" x14ac:dyDescent="0.2">
      <c r="A6" s="532">
        <f>配合9頁!$A$6+1</f>
        <v>10</v>
      </c>
      <c r="B6" s="532"/>
      <c r="C6" s="532"/>
      <c r="D6" s="65" t="str">
        <f>IF(作成依頼票!$F$6="","",作成依頼票!$F$6)</f>
        <v>新　規</v>
      </c>
      <c r="E6" s="60" t="s">
        <v>82</v>
      </c>
      <c r="F6" s="33"/>
      <c r="G6" s="29"/>
      <c r="H6" s="61"/>
      <c r="I6" s="62"/>
      <c r="J6" s="464"/>
      <c r="K6" s="465"/>
      <c r="L6" s="465"/>
      <c r="M6" s="466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6"/>
      <c r="AC6" s="36"/>
      <c r="AD6" s="36"/>
      <c r="AE6" s="36"/>
      <c r="AF6" s="36"/>
    </row>
    <row r="7" spans="1:32" ht="20.100000000000001" customHeight="1" thickBot="1" x14ac:dyDescent="0.25">
      <c r="A7" s="549" t="s">
        <v>97</v>
      </c>
      <c r="B7" s="550"/>
      <c r="C7" s="551"/>
      <c r="D7" s="38">
        <f>IF(作成依頼票!$R$5="","",作成依頼票!$R$5)</f>
        <v>2025</v>
      </c>
      <c r="E7" s="39" t="str">
        <f>IF(作成依頼票!$V$5="","",作成依頼票!$V$5)</f>
        <v/>
      </c>
      <c r="F7" s="40" t="str">
        <f>IF(作成依頼票!$Y$5="","",作成依頼票!$Y$5)</f>
        <v/>
      </c>
      <c r="G7" s="18"/>
      <c r="H7" s="18"/>
      <c r="I7" s="18"/>
      <c r="J7" s="467"/>
      <c r="K7" s="468"/>
      <c r="L7" s="468"/>
      <c r="M7" s="469"/>
      <c r="O7" s="42"/>
      <c r="P7" s="43"/>
    </row>
    <row r="8" spans="1:32" ht="20.100000000000001" customHeight="1" thickBot="1" x14ac:dyDescent="0.2">
      <c r="A8" s="396" t="s">
        <v>109</v>
      </c>
      <c r="B8" s="397"/>
      <c r="C8" s="398"/>
      <c r="D8" s="38">
        <f>IF(作成依頼票!$H$13="","",作成依頼票!$H$13)</f>
        <v>2025</v>
      </c>
      <c r="E8" s="39" t="str">
        <f>IF(作成依頼票!$L$13="","",作成依頼票!L$13)</f>
        <v/>
      </c>
      <c r="F8" s="40" t="str">
        <f>IF(作成依頼票!$N$13="","",作成依頼票!$N$13)</f>
        <v/>
      </c>
      <c r="G8" s="44"/>
      <c r="H8" s="45"/>
      <c r="I8" s="45"/>
      <c r="J8" s="45"/>
      <c r="K8" s="45"/>
      <c r="L8" s="41" t="str">
        <f>IF($F$11="","",配合9頁!$L$8+1)</f>
        <v/>
      </c>
      <c r="M8" s="19" t="str">
        <f>IF($L$8&lt;=MAX(作成依頼票!$Y$4),MAX(作成依頼票!$Y$4),"")</f>
        <v/>
      </c>
    </row>
    <row r="9" spans="1:32" ht="20.100000000000001" customHeight="1" x14ac:dyDescent="0.15">
      <c r="A9" s="433" t="s">
        <v>81</v>
      </c>
      <c r="B9" s="434"/>
      <c r="C9" s="435"/>
      <c r="D9" s="427" t="str">
        <f>IF(作成依頼票!$F$29="","",作成依頼票!$F$29)</f>
        <v/>
      </c>
      <c r="E9" s="428"/>
      <c r="F9" s="428"/>
      <c r="G9" s="428"/>
      <c r="H9" s="428"/>
      <c r="I9" s="428"/>
      <c r="J9" s="428"/>
      <c r="K9" s="428"/>
      <c r="L9" s="428"/>
      <c r="M9" s="429"/>
    </row>
    <row r="10" spans="1:32" ht="20.100000000000001" customHeight="1" thickBot="1" x14ac:dyDescent="0.2">
      <c r="A10" s="436"/>
      <c r="B10" s="437"/>
      <c r="C10" s="438"/>
      <c r="D10" s="430"/>
      <c r="E10" s="431"/>
      <c r="F10" s="431"/>
      <c r="G10" s="431"/>
      <c r="H10" s="431"/>
      <c r="I10" s="431"/>
      <c r="J10" s="431"/>
      <c r="K10" s="431"/>
      <c r="L10" s="431"/>
      <c r="M10" s="432"/>
    </row>
    <row r="11" spans="1:32" ht="17.100000000000001" customHeight="1" x14ac:dyDescent="0.15">
      <c r="A11" s="452" t="s">
        <v>13</v>
      </c>
      <c r="B11" s="453"/>
      <c r="C11" s="453"/>
      <c r="D11" s="453"/>
      <c r="E11" s="46"/>
      <c r="F11" s="75" t="str">
        <f>IF(配合9頁!$L$11="","",IF($E$22="","",配合9頁!$L$11+1))</f>
        <v/>
      </c>
      <c r="G11" s="47"/>
      <c r="H11" s="48"/>
      <c r="I11" s="75" t="str">
        <f>IF($F11="","",IF(H22="","",F11+1))</f>
        <v/>
      </c>
      <c r="J11" s="49"/>
      <c r="K11" s="48"/>
      <c r="L11" s="75" t="str">
        <f>IF($I11="","",IF(K22="","",I11+1))</f>
        <v/>
      </c>
      <c r="M11" s="50"/>
    </row>
    <row r="12" spans="1:32" ht="35.1" customHeight="1" x14ac:dyDescent="0.15">
      <c r="A12" s="403" t="s">
        <v>15</v>
      </c>
      <c r="B12" s="51" t="s">
        <v>16</v>
      </c>
      <c r="C12" s="406" t="s">
        <v>17</v>
      </c>
      <c r="D12" s="406"/>
      <c r="E12" s="407"/>
      <c r="F12" s="407"/>
      <c r="G12" s="408"/>
      <c r="H12" s="409"/>
      <c r="I12" s="409"/>
      <c r="J12" s="409"/>
      <c r="K12" s="409"/>
      <c r="L12" s="409"/>
      <c r="M12" s="410"/>
    </row>
    <row r="13" spans="1:32" ht="17.100000000000001" customHeight="1" x14ac:dyDescent="0.15">
      <c r="A13" s="404"/>
      <c r="B13" s="52" t="s">
        <v>19</v>
      </c>
      <c r="C13" s="411" t="s">
        <v>20</v>
      </c>
      <c r="D13" s="411"/>
      <c r="E13" s="412" t="s">
        <v>14</v>
      </c>
      <c r="F13" s="413"/>
      <c r="G13" s="413"/>
      <c r="H13" s="412" t="s">
        <v>14</v>
      </c>
      <c r="I13" s="413"/>
      <c r="J13" s="413"/>
      <c r="K13" s="412" t="s">
        <v>14</v>
      </c>
      <c r="L13" s="413"/>
      <c r="M13" s="422"/>
      <c r="O13" s="92" t="s">
        <v>14</v>
      </c>
      <c r="P13" s="93" t="s">
        <v>18</v>
      </c>
      <c r="Q13" s="93" t="s">
        <v>21</v>
      </c>
      <c r="R13" s="94" t="s">
        <v>24</v>
      </c>
    </row>
    <row r="14" spans="1:32" ht="17.100000000000001" customHeight="1" x14ac:dyDescent="0.15">
      <c r="A14" s="404"/>
      <c r="B14" s="533" t="s">
        <v>22</v>
      </c>
      <c r="C14" s="536" t="s">
        <v>23</v>
      </c>
      <c r="D14" s="537"/>
      <c r="E14" s="525"/>
      <c r="F14" s="439"/>
      <c r="G14" s="526"/>
      <c r="H14" s="439"/>
      <c r="I14" s="439"/>
      <c r="J14" s="526"/>
      <c r="K14" s="439"/>
      <c r="L14" s="439"/>
      <c r="M14" s="440"/>
    </row>
    <row r="15" spans="1:32" ht="17.100000000000001" customHeight="1" x14ac:dyDescent="0.15">
      <c r="A15" s="404"/>
      <c r="B15" s="534"/>
      <c r="C15" s="538"/>
      <c r="D15" s="539"/>
      <c r="E15" s="527"/>
      <c r="F15" s="441"/>
      <c r="G15" s="528"/>
      <c r="H15" s="441"/>
      <c r="I15" s="441"/>
      <c r="J15" s="528"/>
      <c r="K15" s="441"/>
      <c r="L15" s="441"/>
      <c r="M15" s="442"/>
    </row>
    <row r="16" spans="1:32" ht="17.100000000000001" customHeight="1" x14ac:dyDescent="0.15">
      <c r="A16" s="404"/>
      <c r="B16" s="534"/>
      <c r="C16" s="538"/>
      <c r="D16" s="539"/>
      <c r="E16" s="527"/>
      <c r="F16" s="441"/>
      <c r="G16" s="528"/>
      <c r="H16" s="441"/>
      <c r="I16" s="441"/>
      <c r="J16" s="528"/>
      <c r="K16" s="441"/>
      <c r="L16" s="441"/>
      <c r="M16" s="442"/>
    </row>
    <row r="17" spans="1:37" ht="17.100000000000001" customHeight="1" x14ac:dyDescent="0.15">
      <c r="A17" s="404"/>
      <c r="B17" s="534"/>
      <c r="C17" s="538"/>
      <c r="D17" s="539"/>
      <c r="E17" s="527"/>
      <c r="F17" s="441"/>
      <c r="G17" s="528"/>
      <c r="H17" s="441"/>
      <c r="I17" s="441"/>
      <c r="J17" s="528"/>
      <c r="K17" s="441"/>
      <c r="L17" s="441"/>
      <c r="M17" s="442"/>
    </row>
    <row r="18" spans="1:37" ht="17.100000000000001" customHeight="1" x14ac:dyDescent="0.15">
      <c r="A18" s="404"/>
      <c r="B18" s="535"/>
      <c r="C18" s="540"/>
      <c r="D18" s="541"/>
      <c r="E18" s="529"/>
      <c r="F18" s="443"/>
      <c r="G18" s="530"/>
      <c r="H18" s="443"/>
      <c r="I18" s="443"/>
      <c r="J18" s="530"/>
      <c r="K18" s="443"/>
      <c r="L18" s="443"/>
      <c r="M18" s="444"/>
    </row>
    <row r="19" spans="1:37" ht="17.100000000000001" customHeight="1" x14ac:dyDescent="0.15">
      <c r="A19" s="404"/>
      <c r="B19" s="52" t="s">
        <v>26</v>
      </c>
      <c r="C19" s="411" t="s">
        <v>140</v>
      </c>
      <c r="D19" s="411"/>
      <c r="E19" s="445"/>
      <c r="F19" s="446"/>
      <c r="G19" s="446"/>
      <c r="H19" s="446"/>
      <c r="I19" s="446"/>
      <c r="J19" s="446"/>
      <c r="K19" s="446"/>
      <c r="L19" s="446"/>
      <c r="M19" s="447"/>
      <c r="O19" s="156" t="s">
        <v>254</v>
      </c>
      <c r="P19" s="157" t="s">
        <v>255</v>
      </c>
      <c r="Q19" s="157" t="s">
        <v>256</v>
      </c>
      <c r="R19" s="158" t="s">
        <v>257</v>
      </c>
    </row>
    <row r="20" spans="1:37" ht="17.100000000000001" customHeight="1" x14ac:dyDescent="0.15">
      <c r="A20" s="404"/>
      <c r="B20" s="52" t="s">
        <v>28</v>
      </c>
      <c r="C20" s="411" t="s">
        <v>29</v>
      </c>
      <c r="D20" s="411"/>
      <c r="E20" s="454"/>
      <c r="F20" s="455"/>
      <c r="G20" s="455"/>
      <c r="H20" s="454"/>
      <c r="I20" s="455"/>
      <c r="J20" s="455"/>
      <c r="K20" s="454"/>
      <c r="L20" s="455"/>
      <c r="M20" s="456"/>
      <c r="O20" s="153" t="s">
        <v>25</v>
      </c>
      <c r="P20" s="154" t="s">
        <v>27</v>
      </c>
      <c r="Q20" s="154" t="s">
        <v>30</v>
      </c>
      <c r="R20" s="155" t="s">
        <v>32</v>
      </c>
    </row>
    <row r="21" spans="1:37" ht="17.100000000000001" customHeight="1" thickBot="1" x14ac:dyDescent="0.2">
      <c r="A21" s="405"/>
      <c r="B21" s="54" t="s">
        <v>31</v>
      </c>
      <c r="C21" s="448" t="s">
        <v>33</v>
      </c>
      <c r="D21" s="448"/>
      <c r="E21" s="449"/>
      <c r="F21" s="450"/>
      <c r="G21" s="450"/>
      <c r="H21" s="449"/>
      <c r="I21" s="450"/>
      <c r="J21" s="450"/>
      <c r="K21" s="449"/>
      <c r="L21" s="450"/>
      <c r="M21" s="451"/>
      <c r="O21" s="98">
        <v>3</v>
      </c>
      <c r="P21" s="99">
        <v>6</v>
      </c>
      <c r="Q21" s="100"/>
    </row>
    <row r="22" spans="1:37" ht="17.100000000000001" customHeight="1" x14ac:dyDescent="0.15">
      <c r="A22" s="233" t="s">
        <v>36</v>
      </c>
      <c r="B22" s="522" t="s">
        <v>37</v>
      </c>
      <c r="C22" s="522"/>
      <c r="D22" s="522"/>
      <c r="E22" s="416"/>
      <c r="F22" s="416"/>
      <c r="G22" s="523"/>
      <c r="H22" s="416"/>
      <c r="I22" s="416"/>
      <c r="J22" s="523"/>
      <c r="K22" s="416"/>
      <c r="L22" s="416"/>
      <c r="M22" s="417"/>
      <c r="O22" s="101" t="s">
        <v>173</v>
      </c>
      <c r="P22" s="102" t="s">
        <v>34</v>
      </c>
      <c r="Q22" s="102" t="s">
        <v>35</v>
      </c>
      <c r="R22" s="102" t="s">
        <v>38</v>
      </c>
      <c r="S22" s="102" t="s">
        <v>92</v>
      </c>
      <c r="T22" s="102" t="s">
        <v>93</v>
      </c>
      <c r="U22" s="102" t="s">
        <v>125</v>
      </c>
      <c r="V22" s="102" t="s">
        <v>124</v>
      </c>
      <c r="W22" s="102" t="s">
        <v>183</v>
      </c>
      <c r="X22" s="99" t="s">
        <v>126</v>
      </c>
      <c r="Y22" s="100"/>
      <c r="AB22" s="24"/>
      <c r="AC22" s="24"/>
      <c r="AD22" s="24"/>
      <c r="AE22" s="24"/>
    </row>
    <row r="23" spans="1:37" ht="17.100000000000001" customHeight="1" x14ac:dyDescent="0.15">
      <c r="A23" s="235"/>
      <c r="B23" s="411" t="s">
        <v>141</v>
      </c>
      <c r="C23" s="411"/>
      <c r="D23" s="411"/>
      <c r="E23" s="421"/>
      <c r="F23" s="421"/>
      <c r="G23" s="421"/>
      <c r="H23" s="418"/>
      <c r="I23" s="419"/>
      <c r="J23" s="420"/>
      <c r="K23" s="421"/>
      <c r="L23" s="421"/>
      <c r="M23" s="508"/>
      <c r="O23" s="98">
        <v>18</v>
      </c>
      <c r="P23" s="99">
        <v>21</v>
      </c>
      <c r="Q23" s="99">
        <v>24</v>
      </c>
      <c r="R23" s="99">
        <v>27</v>
      </c>
      <c r="S23" s="99">
        <v>30</v>
      </c>
      <c r="T23" s="99">
        <v>33</v>
      </c>
      <c r="U23" s="99">
        <v>36</v>
      </c>
      <c r="V23" s="99">
        <v>39</v>
      </c>
      <c r="W23" s="99">
        <v>40</v>
      </c>
      <c r="X23" s="99">
        <v>42</v>
      </c>
      <c r="Y23" s="99">
        <v>45</v>
      </c>
      <c r="Z23" s="99" t="s">
        <v>122</v>
      </c>
      <c r="AA23" s="99" t="s">
        <v>123</v>
      </c>
      <c r="AB23" s="104"/>
      <c r="AC23" s="100"/>
    </row>
    <row r="24" spans="1:37" ht="17.100000000000001" customHeight="1" x14ac:dyDescent="0.15">
      <c r="A24" s="235"/>
      <c r="B24" s="509" t="s">
        <v>177</v>
      </c>
      <c r="C24" s="509"/>
      <c r="D24" s="509"/>
      <c r="E24" s="420"/>
      <c r="F24" s="421"/>
      <c r="G24" s="421"/>
      <c r="H24" s="420"/>
      <c r="I24" s="421"/>
      <c r="J24" s="421"/>
      <c r="K24" s="420"/>
      <c r="L24" s="421"/>
      <c r="M24" s="508"/>
      <c r="O24" s="95">
        <v>3</v>
      </c>
      <c r="P24" s="96">
        <v>5</v>
      </c>
      <c r="Q24" s="96">
        <v>8</v>
      </c>
      <c r="R24" s="96">
        <v>10</v>
      </c>
      <c r="S24" s="96">
        <v>12</v>
      </c>
      <c r="T24" s="96">
        <v>15</v>
      </c>
      <c r="U24" s="96">
        <v>18</v>
      </c>
      <c r="V24" s="96">
        <v>21</v>
      </c>
      <c r="W24" s="96">
        <v>23</v>
      </c>
      <c r="X24" s="96">
        <v>40</v>
      </c>
      <c r="Y24" s="96">
        <v>45</v>
      </c>
      <c r="Z24" s="96">
        <v>50</v>
      </c>
      <c r="AA24" s="96">
        <v>55</v>
      </c>
      <c r="AB24" s="96">
        <v>60</v>
      </c>
      <c r="AC24" s="96">
        <v>2.5</v>
      </c>
      <c r="AD24" s="96">
        <v>6.5</v>
      </c>
      <c r="AE24" s="97"/>
      <c r="AF24" s="24"/>
      <c r="AG24" s="24"/>
      <c r="AH24" s="24"/>
      <c r="AI24" s="24"/>
      <c r="AJ24" s="24"/>
      <c r="AK24" s="24"/>
    </row>
    <row r="25" spans="1:37" ht="17.100000000000001" customHeight="1" x14ac:dyDescent="0.15">
      <c r="A25" s="235"/>
      <c r="B25" s="509" t="s">
        <v>41</v>
      </c>
      <c r="C25" s="509"/>
      <c r="D25" s="509"/>
      <c r="E25" s="420"/>
      <c r="F25" s="421"/>
      <c r="G25" s="421"/>
      <c r="H25" s="420"/>
      <c r="I25" s="421"/>
      <c r="J25" s="421"/>
      <c r="K25" s="420"/>
      <c r="L25" s="421"/>
      <c r="M25" s="508"/>
      <c r="O25" s="92" t="s">
        <v>147</v>
      </c>
      <c r="P25" s="93">
        <v>15</v>
      </c>
      <c r="Q25" s="93">
        <v>20</v>
      </c>
      <c r="R25" s="93">
        <v>40</v>
      </c>
      <c r="S25" s="93" t="s">
        <v>39</v>
      </c>
      <c r="T25" s="97"/>
      <c r="AB25" s="24"/>
    </row>
    <row r="26" spans="1:37" ht="17.100000000000001" customHeight="1" x14ac:dyDescent="0.15">
      <c r="A26" s="235"/>
      <c r="B26" s="509" t="s">
        <v>43</v>
      </c>
      <c r="C26" s="509"/>
      <c r="D26" s="509"/>
      <c r="E26" s="420"/>
      <c r="F26" s="421"/>
      <c r="G26" s="421"/>
      <c r="H26" s="420"/>
      <c r="I26" s="421"/>
      <c r="J26" s="421"/>
      <c r="K26" s="420"/>
      <c r="L26" s="421"/>
      <c r="M26" s="508"/>
      <c r="O26" s="101" t="s">
        <v>40</v>
      </c>
      <c r="P26" s="102" t="s">
        <v>42</v>
      </c>
      <c r="Q26" s="102" t="s">
        <v>44</v>
      </c>
      <c r="R26" s="102" t="s">
        <v>45</v>
      </c>
      <c r="S26" s="102" t="s">
        <v>47</v>
      </c>
      <c r="T26" s="100"/>
    </row>
    <row r="27" spans="1:37" ht="17.100000000000001" customHeight="1" thickBot="1" x14ac:dyDescent="0.2">
      <c r="A27" s="237"/>
      <c r="B27" s="519" t="s">
        <v>184</v>
      </c>
      <c r="C27" s="520"/>
      <c r="D27" s="521"/>
      <c r="E27" s="414"/>
      <c r="F27" s="414"/>
      <c r="G27" s="415"/>
      <c r="H27" s="414"/>
      <c r="I27" s="414"/>
      <c r="J27" s="415"/>
      <c r="K27" s="414"/>
      <c r="L27" s="414"/>
      <c r="M27" s="513"/>
      <c r="O27" s="92" t="s">
        <v>208</v>
      </c>
      <c r="P27" s="93" t="s">
        <v>202</v>
      </c>
      <c r="Q27" s="93" t="s">
        <v>229</v>
      </c>
      <c r="R27" s="93" t="s">
        <v>230</v>
      </c>
      <c r="S27" s="93" t="s">
        <v>231</v>
      </c>
      <c r="T27" s="93" t="s">
        <v>232</v>
      </c>
      <c r="U27" s="93" t="s">
        <v>209</v>
      </c>
      <c r="V27" s="93" t="s">
        <v>203</v>
      </c>
      <c r="AB27" s="24"/>
    </row>
    <row r="28" spans="1:37" ht="17.100000000000001" customHeight="1" x14ac:dyDescent="0.15">
      <c r="A28" s="474" t="s">
        <v>46</v>
      </c>
      <c r="B28" s="514" t="s">
        <v>161</v>
      </c>
      <c r="C28" s="515"/>
      <c r="D28" s="516"/>
      <c r="E28" s="543"/>
      <c r="F28" s="544"/>
      <c r="G28" s="160" t="str">
        <f>IF($E28&lt;&gt;"","t/㎥","")</f>
        <v/>
      </c>
      <c r="H28" s="543"/>
      <c r="I28" s="544"/>
      <c r="J28" s="160" t="str">
        <f>IF($H28&lt;&gt;"","t/㎥","")</f>
        <v/>
      </c>
      <c r="K28" s="543"/>
      <c r="L28" s="544"/>
      <c r="M28" s="161" t="str">
        <f>IF($K28&lt;&gt;"","t/㎥","")</f>
        <v/>
      </c>
      <c r="O28" s="98">
        <v>1.95</v>
      </c>
      <c r="P28" s="99">
        <v>1.85</v>
      </c>
      <c r="Q28" s="99">
        <v>1.75</v>
      </c>
      <c r="R28" s="106">
        <v>1.65</v>
      </c>
      <c r="AB28" s="24"/>
    </row>
    <row r="29" spans="1:37" ht="17.100000000000001" customHeight="1" x14ac:dyDescent="0.15">
      <c r="A29" s="475"/>
      <c r="B29" s="542" t="s">
        <v>210</v>
      </c>
      <c r="C29" s="542"/>
      <c r="D29" s="542"/>
      <c r="E29" s="545"/>
      <c r="F29" s="546"/>
      <c r="G29" s="547"/>
      <c r="H29" s="545"/>
      <c r="I29" s="546"/>
      <c r="J29" s="547"/>
      <c r="K29" s="545"/>
      <c r="L29" s="546"/>
      <c r="M29" s="548"/>
      <c r="O29" s="143" t="s">
        <v>234</v>
      </c>
      <c r="P29" s="103" t="s">
        <v>235</v>
      </c>
      <c r="Q29" s="103" t="s">
        <v>236</v>
      </c>
      <c r="R29" s="103" t="s">
        <v>237</v>
      </c>
      <c r="S29" s="103" t="s">
        <v>238</v>
      </c>
      <c r="T29" s="103" t="s">
        <v>239</v>
      </c>
      <c r="U29" s="103" t="s">
        <v>240</v>
      </c>
      <c r="V29" s="103" t="s">
        <v>241</v>
      </c>
      <c r="W29" s="103" t="s">
        <v>242</v>
      </c>
      <c r="X29" s="103" t="s">
        <v>243</v>
      </c>
      <c r="Y29" s="97" t="s">
        <v>244</v>
      </c>
      <c r="AA29" s="30"/>
    </row>
    <row r="30" spans="1:37" ht="17.100000000000001" customHeight="1" x14ac:dyDescent="0.15">
      <c r="A30" s="506"/>
      <c r="B30" s="552" t="s">
        <v>165</v>
      </c>
      <c r="C30" s="553"/>
      <c r="D30" s="149" t="s">
        <v>127</v>
      </c>
      <c r="E30" s="399"/>
      <c r="F30" s="400"/>
      <c r="G30" s="401"/>
      <c r="H30" s="399"/>
      <c r="I30" s="400"/>
      <c r="J30" s="401"/>
      <c r="K30" s="399"/>
      <c r="L30" s="400"/>
      <c r="M30" s="402"/>
      <c r="O30" s="92" t="s">
        <v>49</v>
      </c>
      <c r="P30" s="93" t="s">
        <v>48</v>
      </c>
      <c r="Q30" s="93" t="s">
        <v>52</v>
      </c>
      <c r="R30" s="93" t="s">
        <v>50</v>
      </c>
      <c r="S30" s="93" t="s">
        <v>57</v>
      </c>
      <c r="T30" s="93" t="s">
        <v>55</v>
      </c>
      <c r="U30" s="93" t="s">
        <v>59</v>
      </c>
      <c r="V30" s="93" t="s">
        <v>58</v>
      </c>
      <c r="W30" s="93" t="s">
        <v>61</v>
      </c>
      <c r="X30" s="93" t="s">
        <v>60</v>
      </c>
      <c r="Y30" s="93" t="s">
        <v>62</v>
      </c>
      <c r="Z30" s="107" t="s">
        <v>63</v>
      </c>
      <c r="AA30" s="94" t="s">
        <v>53</v>
      </c>
    </row>
    <row r="31" spans="1:37" ht="17.100000000000001" customHeight="1" x14ac:dyDescent="0.15">
      <c r="A31" s="506"/>
      <c r="B31" s="554"/>
      <c r="C31" s="555"/>
      <c r="D31" s="142" t="s">
        <v>80</v>
      </c>
      <c r="E31" s="510"/>
      <c r="F31" s="511"/>
      <c r="G31" s="512"/>
      <c r="H31" s="510"/>
      <c r="I31" s="511"/>
      <c r="J31" s="512"/>
      <c r="K31" s="510"/>
      <c r="L31" s="511"/>
      <c r="M31" s="524"/>
      <c r="O31" s="95" t="s">
        <v>215</v>
      </c>
      <c r="P31" s="152" t="s">
        <v>216</v>
      </c>
      <c r="Q31" s="96" t="s">
        <v>217</v>
      </c>
      <c r="R31" s="96" t="s">
        <v>218</v>
      </c>
      <c r="S31" s="152" t="s">
        <v>219</v>
      </c>
      <c r="T31" s="96" t="s">
        <v>220</v>
      </c>
      <c r="U31" s="96" t="s">
        <v>221</v>
      </c>
      <c r="V31" s="152" t="s">
        <v>222</v>
      </c>
      <c r="W31" s="96" t="s">
        <v>169</v>
      </c>
      <c r="X31" s="96" t="s">
        <v>204</v>
      </c>
      <c r="Y31" s="97" t="s">
        <v>227</v>
      </c>
      <c r="Z31" s="81"/>
      <c r="AB31" s="24"/>
      <c r="AC31" s="24"/>
      <c r="AD31" s="24"/>
      <c r="AE31" s="24"/>
      <c r="AF31" s="24"/>
    </row>
    <row r="32" spans="1:37" ht="17.100000000000001" customHeight="1" x14ac:dyDescent="0.15">
      <c r="A32" s="506"/>
      <c r="B32" s="554"/>
      <c r="C32" s="555"/>
      <c r="D32" s="126" t="s">
        <v>79</v>
      </c>
      <c r="E32" s="144"/>
      <c r="F32" s="125"/>
      <c r="G32" s="127" t="s">
        <v>176</v>
      </c>
      <c r="H32" s="144"/>
      <c r="I32" s="125"/>
      <c r="J32" s="127" t="s">
        <v>176</v>
      </c>
      <c r="K32" s="144"/>
      <c r="L32" s="125"/>
      <c r="M32" s="128" t="s">
        <v>176</v>
      </c>
      <c r="O32" s="108" t="s">
        <v>206</v>
      </c>
      <c r="P32" s="138" t="s">
        <v>121</v>
      </c>
      <c r="Q32" s="105"/>
      <c r="AB32" s="24"/>
      <c r="AC32" s="24"/>
      <c r="AD32" s="24"/>
      <c r="AE32" s="24"/>
      <c r="AF32" s="24"/>
    </row>
    <row r="33" spans="1:32" ht="17.100000000000001" customHeight="1" x14ac:dyDescent="0.15">
      <c r="A33" s="506"/>
      <c r="B33" s="554"/>
      <c r="C33" s="555"/>
      <c r="D33" s="79" t="s">
        <v>127</v>
      </c>
      <c r="E33" s="399"/>
      <c r="F33" s="400"/>
      <c r="G33" s="401"/>
      <c r="H33" s="399"/>
      <c r="I33" s="400"/>
      <c r="J33" s="401"/>
      <c r="K33" s="399"/>
      <c r="L33" s="400"/>
      <c r="M33" s="402"/>
      <c r="O33" s="92" t="s">
        <v>224</v>
      </c>
      <c r="P33" s="94"/>
      <c r="Q33" s="53"/>
      <c r="R33" s="53"/>
      <c r="S33" s="53"/>
      <c r="T33" s="53"/>
      <c r="U33" s="53"/>
      <c r="V33" s="53"/>
      <c r="W33" s="53"/>
      <c r="X33" s="53"/>
      <c r="Y33" s="53"/>
      <c r="Z33" s="55"/>
      <c r="AA33" s="53"/>
    </row>
    <row r="34" spans="1:32" ht="17.100000000000001" customHeight="1" x14ac:dyDescent="0.15">
      <c r="A34" s="506"/>
      <c r="B34" s="554"/>
      <c r="C34" s="555"/>
      <c r="D34" s="142" t="s">
        <v>80</v>
      </c>
      <c r="E34" s="510"/>
      <c r="F34" s="511"/>
      <c r="G34" s="512"/>
      <c r="H34" s="510"/>
      <c r="I34" s="511"/>
      <c r="J34" s="512"/>
      <c r="K34" s="510"/>
      <c r="L34" s="511"/>
      <c r="M34" s="524"/>
      <c r="AB34" s="24"/>
    </row>
    <row r="35" spans="1:32" ht="17.100000000000001" customHeight="1" x14ac:dyDescent="0.15">
      <c r="A35" s="506"/>
      <c r="B35" s="556"/>
      <c r="C35" s="557"/>
      <c r="D35" s="126" t="s">
        <v>79</v>
      </c>
      <c r="E35" s="144" t="s">
        <v>223</v>
      </c>
      <c r="F35" s="125"/>
      <c r="G35" s="127" t="s">
        <v>213</v>
      </c>
      <c r="H35" s="144" t="s">
        <v>223</v>
      </c>
      <c r="I35" s="125"/>
      <c r="J35" s="127" t="s">
        <v>213</v>
      </c>
      <c r="K35" s="144" t="s">
        <v>223</v>
      </c>
      <c r="L35" s="125"/>
      <c r="M35" s="128" t="s">
        <v>213</v>
      </c>
      <c r="AB35" s="24"/>
      <c r="AC35" s="24"/>
      <c r="AD35" s="24"/>
      <c r="AE35" s="24"/>
    </row>
    <row r="36" spans="1:32" ht="17.100000000000001" customHeight="1" x14ac:dyDescent="0.15">
      <c r="A36" s="506"/>
      <c r="B36" s="562"/>
      <c r="C36" s="563"/>
      <c r="D36" s="564"/>
      <c r="E36" s="565"/>
      <c r="F36" s="566"/>
      <c r="G36" s="131" t="str">
        <f>IF(E36&lt;&gt;"",IF($B36=$O$36,"日",IF($B36=$O$38,"kg/㎥",IF($B36=$O$39,"kg/㎥",IF($B36=$O$37,"％",IF($B36=$O$40,"％",""))))),"")</f>
        <v/>
      </c>
      <c r="H36" s="565"/>
      <c r="I36" s="566"/>
      <c r="J36" s="131" t="str">
        <f>IF(H36&lt;&gt;"",IF($B36=$O$36,"日",IF($B36=$O$38,"kg/㎥",IF($B36=$O$39,"kg/㎥",IF($B36=$O$37,"％",IF($B36=$O$40,"％",""))))),"")</f>
        <v/>
      </c>
      <c r="K36" s="565"/>
      <c r="L36" s="566"/>
      <c r="M36" s="132" t="str">
        <f>IF(K36&lt;&gt;"",IF($B36=$O$36,"日",IF($B36=$O$38,"kg/㎥",IF($B36=$O$39,"kg/㎥",IF($B36=$O$37,"％",IF($B36=$O$40,"％",""))))),"")</f>
        <v/>
      </c>
      <c r="O36" s="83" t="s">
        <v>207</v>
      </c>
      <c r="P36" s="83" t="s">
        <v>258</v>
      </c>
      <c r="Q36" s="81"/>
      <c r="R36" s="81"/>
      <c r="S36" s="81"/>
      <c r="T36" s="81"/>
      <c r="U36" s="81"/>
      <c r="V36" s="135"/>
      <c r="W36" s="81"/>
      <c r="X36" s="81"/>
      <c r="Y36" s="81"/>
      <c r="Z36" s="81"/>
      <c r="AB36" s="24"/>
      <c r="AC36" s="24"/>
      <c r="AD36" s="24"/>
      <c r="AE36" s="24"/>
    </row>
    <row r="37" spans="1:32" ht="17.100000000000001" customHeight="1" x14ac:dyDescent="0.15">
      <c r="A37" s="506"/>
      <c r="B37" s="425"/>
      <c r="C37" s="425"/>
      <c r="D37" s="425"/>
      <c r="E37" s="517"/>
      <c r="F37" s="518"/>
      <c r="G37" s="136" t="str">
        <f t="shared" ref="G37:G39" si="0">IF(E37&lt;&gt;"",IF($B37=$O$36,"日",IF($B37=$O$38,"kg/㎥",IF($B37=$O$39,"kg/㎥",IF($B37=$O$37,"％",IF($B37=$O$40,"％",""))))),"")</f>
        <v/>
      </c>
      <c r="H37" s="517"/>
      <c r="I37" s="518"/>
      <c r="J37" s="136" t="str">
        <f t="shared" ref="J37:J39" si="1">IF(H37&lt;&gt;"",IF($B37=$O$36,"日",IF($B37=$O$38,"kg/㎥",IF($B37=$O$39,"kg/㎥",IF($B37=$O$37,"％",IF($B37=$O$40,"％",""))))),"")</f>
        <v/>
      </c>
      <c r="K37" s="517"/>
      <c r="L37" s="518"/>
      <c r="M37" s="137" t="str">
        <f t="shared" ref="M37:M39" si="2">IF(K37&lt;&gt;"",IF($B37=$O$36,"日",IF($B37=$O$38,"kg/㎥",IF($B37=$O$39,"kg/㎥",IF($B37=$O$37,"％",IF($B37=$O$40,"％",""))))),"")</f>
        <v/>
      </c>
      <c r="O37" s="86" t="s">
        <v>225</v>
      </c>
      <c r="P37" s="86" t="s">
        <v>176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B37" s="24"/>
      <c r="AC37" s="24"/>
      <c r="AD37" s="24"/>
      <c r="AE37" s="24"/>
      <c r="AF37" s="24"/>
    </row>
    <row r="38" spans="1:32" ht="17.100000000000001" customHeight="1" x14ac:dyDescent="0.15">
      <c r="A38" s="506"/>
      <c r="B38" s="425"/>
      <c r="C38" s="425"/>
      <c r="D38" s="425"/>
      <c r="E38" s="517"/>
      <c r="F38" s="518"/>
      <c r="G38" s="136" t="str">
        <f t="shared" si="0"/>
        <v/>
      </c>
      <c r="H38" s="517"/>
      <c r="I38" s="518"/>
      <c r="J38" s="136" t="str">
        <f t="shared" si="1"/>
        <v/>
      </c>
      <c r="K38" s="517"/>
      <c r="L38" s="518"/>
      <c r="M38" s="137" t="str">
        <f t="shared" si="2"/>
        <v/>
      </c>
      <c r="O38" s="86" t="s">
        <v>226</v>
      </c>
      <c r="P38" s="86" t="s">
        <v>214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</row>
    <row r="39" spans="1:32" ht="17.100000000000001" customHeight="1" x14ac:dyDescent="0.15">
      <c r="A39" s="506"/>
      <c r="B39" s="425"/>
      <c r="C39" s="425"/>
      <c r="D39" s="425"/>
      <c r="E39" s="517"/>
      <c r="F39" s="518"/>
      <c r="G39" s="136" t="str">
        <f t="shared" si="0"/>
        <v/>
      </c>
      <c r="H39" s="517"/>
      <c r="I39" s="518"/>
      <c r="J39" s="136" t="str">
        <f t="shared" si="1"/>
        <v/>
      </c>
      <c r="K39" s="517"/>
      <c r="L39" s="518"/>
      <c r="M39" s="137" t="str">
        <f t="shared" si="2"/>
        <v/>
      </c>
      <c r="O39" s="86" t="s">
        <v>211</v>
      </c>
      <c r="P39" s="86" t="s">
        <v>260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B39" s="24"/>
      <c r="AC39" s="24"/>
    </row>
    <row r="40" spans="1:32" ht="17.100000000000001" customHeight="1" x14ac:dyDescent="0.15">
      <c r="A40" s="506"/>
      <c r="B40" s="425"/>
      <c r="C40" s="425"/>
      <c r="D40" s="425"/>
      <c r="E40" s="517"/>
      <c r="F40" s="518"/>
      <c r="G40" s="129"/>
      <c r="H40" s="517"/>
      <c r="I40" s="518"/>
      <c r="J40" s="129"/>
      <c r="K40" s="517"/>
      <c r="L40" s="518"/>
      <c r="M40" s="130"/>
      <c r="O40" s="87" t="s">
        <v>212</v>
      </c>
      <c r="P40" s="87" t="s">
        <v>213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32" ht="17.100000000000001" customHeight="1" x14ac:dyDescent="0.15">
      <c r="A41" s="506"/>
      <c r="B41" s="425"/>
      <c r="C41" s="425"/>
      <c r="D41" s="425"/>
      <c r="E41" s="517"/>
      <c r="F41" s="518"/>
      <c r="G41" s="129"/>
      <c r="H41" s="517"/>
      <c r="I41" s="518"/>
      <c r="J41" s="129"/>
      <c r="K41" s="517"/>
      <c r="L41" s="518"/>
      <c r="M41" s="130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30"/>
    </row>
    <row r="42" spans="1:32" ht="17.100000000000001" customHeight="1" thickBot="1" x14ac:dyDescent="0.2">
      <c r="A42" s="507"/>
      <c r="B42" s="559"/>
      <c r="C42" s="560"/>
      <c r="D42" s="561"/>
      <c r="E42" s="423"/>
      <c r="F42" s="423"/>
      <c r="G42" s="424"/>
      <c r="H42" s="423"/>
      <c r="I42" s="423"/>
      <c r="J42" s="424"/>
      <c r="K42" s="423"/>
      <c r="L42" s="423"/>
      <c r="M42" s="558"/>
      <c r="O42" s="95" t="s">
        <v>252</v>
      </c>
      <c r="P42" s="105"/>
      <c r="Q42" s="133" t="s">
        <v>250</v>
      </c>
      <c r="R42" s="134" t="s">
        <v>251</v>
      </c>
      <c r="S42" s="134"/>
      <c r="T42" s="139" t="s">
        <v>259</v>
      </c>
      <c r="U42" s="148"/>
      <c r="V42" s="135"/>
      <c r="W42" s="81"/>
      <c r="X42" s="81"/>
      <c r="Y42" s="81"/>
      <c r="Z42" s="81"/>
      <c r="AA42" s="81"/>
      <c r="AB42" s="81"/>
      <c r="AC42" s="24"/>
    </row>
    <row r="43" spans="1:32" ht="17.100000000000001" customHeight="1" x14ac:dyDescent="0.15">
      <c r="A43" s="474" t="s">
        <v>51</v>
      </c>
      <c r="B43" s="477"/>
      <c r="C43" s="478"/>
      <c r="D43" s="479"/>
      <c r="E43" s="480"/>
      <c r="F43" s="481"/>
      <c r="G43" s="481"/>
      <c r="H43" s="480"/>
      <c r="I43" s="481"/>
      <c r="J43" s="481"/>
      <c r="K43" s="480"/>
      <c r="L43" s="481"/>
      <c r="M43" s="482"/>
      <c r="O43" s="83" t="s">
        <v>205</v>
      </c>
      <c r="P43" s="140" t="s">
        <v>54</v>
      </c>
      <c r="R43" s="81"/>
      <c r="S43" s="81"/>
      <c r="T43" s="81"/>
      <c r="U43" s="81"/>
      <c r="V43" s="81"/>
      <c r="W43" s="81"/>
      <c r="X43" s="81"/>
      <c r="Y43" s="81"/>
      <c r="Z43" s="81"/>
      <c r="AB43" s="24"/>
      <c r="AC43" s="24"/>
      <c r="AD43" s="24"/>
      <c r="AE43" s="24"/>
    </row>
    <row r="44" spans="1:32" ht="17.100000000000001" customHeight="1" x14ac:dyDescent="0.15">
      <c r="A44" s="475"/>
      <c r="B44" s="483"/>
      <c r="C44" s="484"/>
      <c r="D44" s="485"/>
      <c r="E44" s="486"/>
      <c r="F44" s="487"/>
      <c r="G44" s="487"/>
      <c r="H44" s="486"/>
      <c r="I44" s="487"/>
      <c r="J44" s="487"/>
      <c r="K44" s="486"/>
      <c r="L44" s="487"/>
      <c r="M44" s="488"/>
      <c r="O44" s="86" t="s">
        <v>128</v>
      </c>
      <c r="P44" s="141" t="s">
        <v>6</v>
      </c>
      <c r="R44" s="81"/>
      <c r="S44" s="81"/>
      <c r="T44" s="81"/>
      <c r="U44" s="81"/>
      <c r="V44" s="81"/>
      <c r="W44" s="81"/>
      <c r="X44" s="81"/>
      <c r="Y44" s="81"/>
      <c r="Z44" s="81"/>
      <c r="AB44" s="24"/>
    </row>
    <row r="45" spans="1:32" ht="17.100000000000001" customHeight="1" thickBot="1" x14ac:dyDescent="0.2">
      <c r="A45" s="476"/>
      <c r="B45" s="489"/>
      <c r="C45" s="490"/>
      <c r="D45" s="491"/>
      <c r="E45" s="471"/>
      <c r="F45" s="472"/>
      <c r="G45" s="472"/>
      <c r="H45" s="471"/>
      <c r="I45" s="472"/>
      <c r="J45" s="472"/>
      <c r="K45" s="471"/>
      <c r="L45" s="472"/>
      <c r="M45" s="473"/>
      <c r="O45" s="87"/>
      <c r="P45" s="87"/>
      <c r="S45" s="81"/>
      <c r="T45" s="81"/>
      <c r="U45" s="81"/>
      <c r="V45" s="81"/>
      <c r="W45" s="81"/>
      <c r="X45" s="81"/>
      <c r="Y45" s="81"/>
      <c r="Z45" s="81"/>
      <c r="AB45" s="24"/>
      <c r="AC45" s="24"/>
      <c r="AD45" s="24"/>
      <c r="AE45" s="24"/>
    </row>
    <row r="46" spans="1:32" ht="17.100000000000001" customHeight="1" x14ac:dyDescent="0.15">
      <c r="A46" s="504" t="s">
        <v>77</v>
      </c>
      <c r="B46" s="492"/>
      <c r="C46" s="493"/>
      <c r="D46" s="494"/>
      <c r="E46" s="492"/>
      <c r="F46" s="493"/>
      <c r="G46" s="494"/>
      <c r="H46" s="492"/>
      <c r="I46" s="493"/>
      <c r="J46" s="494"/>
      <c r="K46" s="492"/>
      <c r="L46" s="493"/>
      <c r="M46" s="501"/>
    </row>
    <row r="47" spans="1:32" ht="17.100000000000001" customHeight="1" x14ac:dyDescent="0.15">
      <c r="A47" s="505"/>
      <c r="B47" s="495"/>
      <c r="C47" s="496"/>
      <c r="D47" s="497"/>
      <c r="E47" s="495"/>
      <c r="F47" s="496"/>
      <c r="G47" s="497"/>
      <c r="H47" s="495"/>
      <c r="I47" s="496"/>
      <c r="J47" s="497"/>
      <c r="K47" s="495"/>
      <c r="L47" s="496"/>
      <c r="M47" s="502"/>
    </row>
    <row r="48" spans="1:32" ht="17.100000000000001" customHeight="1" x14ac:dyDescent="0.15">
      <c r="A48" s="505"/>
      <c r="B48" s="495"/>
      <c r="C48" s="496"/>
      <c r="D48" s="497"/>
      <c r="E48" s="495"/>
      <c r="F48" s="496"/>
      <c r="G48" s="497"/>
      <c r="H48" s="495"/>
      <c r="I48" s="496"/>
      <c r="J48" s="497"/>
      <c r="K48" s="495"/>
      <c r="L48" s="496"/>
      <c r="M48" s="502"/>
    </row>
    <row r="49" spans="1:18" ht="17.100000000000001" customHeight="1" thickBot="1" x14ac:dyDescent="0.2">
      <c r="A49" s="279"/>
      <c r="B49" s="498"/>
      <c r="C49" s="499"/>
      <c r="D49" s="500"/>
      <c r="E49" s="498"/>
      <c r="F49" s="499"/>
      <c r="G49" s="500"/>
      <c r="H49" s="498"/>
      <c r="I49" s="499"/>
      <c r="J49" s="500"/>
      <c r="K49" s="498"/>
      <c r="L49" s="499"/>
      <c r="M49" s="503"/>
    </row>
    <row r="50" spans="1:18" ht="15" customHeight="1" x14ac:dyDescent="0.15">
      <c r="A50" s="395" t="s">
        <v>142</v>
      </c>
      <c r="B50" s="470"/>
      <c r="C50" s="470"/>
      <c r="D50" s="470"/>
      <c r="E50" s="470"/>
      <c r="F50" s="470"/>
      <c r="G50" s="470"/>
      <c r="H50" s="470"/>
      <c r="I50" s="470"/>
      <c r="J50" s="470"/>
      <c r="K50" s="470"/>
      <c r="L50" s="470"/>
      <c r="M50" s="470"/>
    </row>
    <row r="51" spans="1:18" ht="15" customHeight="1" x14ac:dyDescent="0.15">
      <c r="A51" s="395" t="s">
        <v>143</v>
      </c>
      <c r="B51" s="470"/>
      <c r="C51" s="470"/>
      <c r="D51" s="470"/>
      <c r="E51" s="470"/>
      <c r="F51" s="470"/>
      <c r="G51" s="470"/>
      <c r="H51" s="470"/>
      <c r="I51" s="470"/>
      <c r="J51" s="470"/>
      <c r="K51" s="470"/>
      <c r="L51" s="470"/>
      <c r="M51" s="470"/>
    </row>
    <row r="52" spans="1:18" x14ac:dyDescent="0.15">
      <c r="C52" s="57"/>
      <c r="D52" s="57"/>
      <c r="E52" s="58"/>
    </row>
    <row r="53" spans="1:18" x14ac:dyDescent="0.15">
      <c r="C53" s="57"/>
      <c r="D53" s="57"/>
      <c r="E53" s="58"/>
    </row>
    <row r="54" spans="1:18" x14ac:dyDescent="0.15">
      <c r="C54" s="57"/>
      <c r="D54" s="57"/>
      <c r="E54" s="58"/>
      <c r="R54" s="53"/>
    </row>
    <row r="55" spans="1:18" x14ac:dyDescent="0.15">
      <c r="C55" s="57"/>
      <c r="D55" s="57"/>
      <c r="E55" s="58"/>
    </row>
    <row r="56" spans="1:18" x14ac:dyDescent="0.15">
      <c r="C56" s="57"/>
      <c r="D56" s="57"/>
      <c r="E56" s="58"/>
    </row>
    <row r="57" spans="1:18" x14ac:dyDescent="0.15">
      <c r="C57" s="57"/>
      <c r="D57" s="57"/>
      <c r="E57" s="58"/>
      <c r="R57" s="53"/>
    </row>
    <row r="58" spans="1:18" x14ac:dyDescent="0.15">
      <c r="C58" s="57"/>
      <c r="D58" s="57"/>
      <c r="E58" s="58"/>
    </row>
    <row r="59" spans="1:18" x14ac:dyDescent="0.15">
      <c r="C59" s="57"/>
      <c r="D59" s="57"/>
      <c r="E59" s="58"/>
    </row>
    <row r="60" spans="1:18" x14ac:dyDescent="0.15">
      <c r="C60" s="57"/>
      <c r="D60" s="57"/>
      <c r="E60" s="58"/>
      <c r="R60" s="53"/>
    </row>
    <row r="61" spans="1:18" x14ac:dyDescent="0.15">
      <c r="C61" s="57"/>
      <c r="D61" s="57"/>
      <c r="E61" s="58"/>
    </row>
    <row r="62" spans="1:18" x14ac:dyDescent="0.15">
      <c r="C62" s="57"/>
      <c r="D62" s="57"/>
      <c r="E62" s="58"/>
      <c r="Q62" s="53"/>
    </row>
    <row r="63" spans="1:18" x14ac:dyDescent="0.15">
      <c r="C63" s="57"/>
      <c r="D63" s="57"/>
      <c r="E63" s="58"/>
      <c r="Q63" s="53"/>
    </row>
    <row r="64" spans="1:18" x14ac:dyDescent="0.15">
      <c r="C64" s="57"/>
      <c r="D64" s="57"/>
      <c r="E64" s="58"/>
      <c r="Q64" s="53"/>
    </row>
    <row r="65" spans="3:18" x14ac:dyDescent="0.15">
      <c r="C65" s="57"/>
      <c r="D65" s="57"/>
      <c r="E65" s="58"/>
      <c r="Q65" s="53"/>
      <c r="R65" s="53"/>
    </row>
    <row r="66" spans="3:18" x14ac:dyDescent="0.15">
      <c r="C66" s="57"/>
      <c r="D66" s="57"/>
      <c r="E66" s="58"/>
      <c r="Q66" s="53"/>
      <c r="R66" s="53"/>
    </row>
    <row r="67" spans="3:18" x14ac:dyDescent="0.15">
      <c r="C67" s="57"/>
      <c r="D67" s="57"/>
      <c r="E67" s="58"/>
      <c r="Q67" s="53"/>
      <c r="R67" s="53"/>
    </row>
    <row r="68" spans="3:18" x14ac:dyDescent="0.15">
      <c r="C68" s="57"/>
      <c r="D68" s="57"/>
      <c r="E68" s="58"/>
      <c r="Q68" s="53"/>
      <c r="R68" s="53"/>
    </row>
    <row r="69" spans="3:18" x14ac:dyDescent="0.15">
      <c r="C69" s="57"/>
      <c r="D69" s="57"/>
      <c r="E69" s="58"/>
      <c r="Q69" s="53"/>
      <c r="R69" s="53"/>
    </row>
    <row r="70" spans="3:18" x14ac:dyDescent="0.15">
      <c r="C70" s="57"/>
      <c r="D70" s="57"/>
      <c r="E70" s="58"/>
      <c r="Q70" s="53"/>
      <c r="R70" s="53"/>
    </row>
    <row r="71" spans="3:18" x14ac:dyDescent="0.15">
      <c r="C71" s="57"/>
      <c r="D71" s="57"/>
      <c r="E71" s="58"/>
      <c r="Q71" s="59"/>
      <c r="R71" s="53"/>
    </row>
    <row r="72" spans="3:18" x14ac:dyDescent="0.15">
      <c r="C72" s="57"/>
      <c r="D72" s="57"/>
      <c r="E72" s="58"/>
    </row>
    <row r="73" spans="3:18" x14ac:dyDescent="0.15">
      <c r="C73" s="57"/>
      <c r="D73" s="57"/>
      <c r="E73" s="58"/>
    </row>
    <row r="74" spans="3:18" x14ac:dyDescent="0.15">
      <c r="C74" s="57"/>
      <c r="D74" s="57"/>
      <c r="E74" s="58"/>
    </row>
    <row r="75" spans="3:18" x14ac:dyDescent="0.15">
      <c r="C75" s="57"/>
      <c r="D75" s="57"/>
      <c r="E75" s="58"/>
    </row>
    <row r="76" spans="3:18" x14ac:dyDescent="0.15">
      <c r="C76" s="57"/>
      <c r="D76" s="57"/>
      <c r="E76" s="58"/>
    </row>
    <row r="77" spans="3:18" x14ac:dyDescent="0.15">
      <c r="C77" s="57"/>
      <c r="D77" s="57"/>
      <c r="E77" s="58"/>
    </row>
    <row r="78" spans="3:18" x14ac:dyDescent="0.15">
      <c r="C78" s="57"/>
      <c r="D78" s="57"/>
      <c r="E78" s="58"/>
    </row>
    <row r="79" spans="3:18" x14ac:dyDescent="0.15">
      <c r="C79" s="57"/>
      <c r="D79" s="57"/>
      <c r="E79" s="58"/>
    </row>
    <row r="80" spans="3:18" x14ac:dyDescent="0.15">
      <c r="C80" s="57"/>
      <c r="D80" s="57"/>
      <c r="E80" s="58"/>
    </row>
    <row r="81" spans="3:5" x14ac:dyDescent="0.15">
      <c r="C81" s="57"/>
      <c r="D81" s="57"/>
      <c r="E81" s="58"/>
    </row>
    <row r="82" spans="3:5" x14ac:dyDescent="0.15">
      <c r="C82" s="57"/>
      <c r="D82" s="57"/>
      <c r="E82" s="58"/>
    </row>
    <row r="83" spans="3:5" x14ac:dyDescent="0.15">
      <c r="C83" s="57"/>
      <c r="D83" s="57"/>
      <c r="E83" s="58"/>
    </row>
    <row r="84" spans="3:5" x14ac:dyDescent="0.15">
      <c r="C84" s="57"/>
      <c r="D84" s="57"/>
      <c r="E84" s="58"/>
    </row>
    <row r="85" spans="3:5" x14ac:dyDescent="0.15">
      <c r="C85" s="57"/>
      <c r="D85" s="57"/>
      <c r="E85" s="58"/>
    </row>
    <row r="86" spans="3:5" x14ac:dyDescent="0.15">
      <c r="C86" s="57"/>
      <c r="D86" s="57"/>
      <c r="E86" s="58"/>
    </row>
    <row r="87" spans="3:5" x14ac:dyDescent="0.15">
      <c r="C87" s="57"/>
      <c r="D87" s="57"/>
      <c r="E87" s="57"/>
    </row>
    <row r="88" spans="3:5" x14ac:dyDescent="0.15">
      <c r="C88" s="63"/>
      <c r="D88" s="64"/>
      <c r="E88" s="57"/>
    </row>
  </sheetData>
  <sheetProtection algorithmName="SHA-512" hashValue="COe+ND3ca/OwkIfU8JTaBfttH51UEcenF62nWGKUlmvHE1KOrd1XFV0OkMkjzNEk/nDalls+WWaHUZKCh21joQ==" saltValue="L34miJ6zUV6IHo17AvoUYg==" spinCount="100000" sheet="1" objects="1" scenarios="1"/>
  <mergeCells count="132">
    <mergeCell ref="H20:J20"/>
    <mergeCell ref="K20:M20"/>
    <mergeCell ref="C21:D21"/>
    <mergeCell ref="E21:G21"/>
    <mergeCell ref="H21:J21"/>
    <mergeCell ref="K21:M21"/>
    <mergeCell ref="B14:B18"/>
    <mergeCell ref="C14:D18"/>
    <mergeCell ref="E14:G18"/>
    <mergeCell ref="H14:J18"/>
    <mergeCell ref="K14:M18"/>
    <mergeCell ref="C19:D19"/>
    <mergeCell ref="E24:G24"/>
    <mergeCell ref="H24:J24"/>
    <mergeCell ref="K24:M24"/>
    <mergeCell ref="J4:M4"/>
    <mergeCell ref="J5:M7"/>
    <mergeCell ref="L2:M2"/>
    <mergeCell ref="C1:K1"/>
    <mergeCell ref="A3:M3"/>
    <mergeCell ref="A6:C6"/>
    <mergeCell ref="A7:C7"/>
    <mergeCell ref="A9:C10"/>
    <mergeCell ref="D9:M10"/>
    <mergeCell ref="A11:D11"/>
    <mergeCell ref="A12:A21"/>
    <mergeCell ref="C12:D12"/>
    <mergeCell ref="E12:G12"/>
    <mergeCell ref="H12:J12"/>
    <mergeCell ref="K12:M12"/>
    <mergeCell ref="C13:D13"/>
    <mergeCell ref="E13:G13"/>
    <mergeCell ref="H13:J13"/>
    <mergeCell ref="K13:M13"/>
    <mergeCell ref="C20:D20"/>
    <mergeCell ref="E20:G20"/>
    <mergeCell ref="E38:F38"/>
    <mergeCell ref="E28:F28"/>
    <mergeCell ref="H28:I28"/>
    <mergeCell ref="E19:G19"/>
    <mergeCell ref="H19:J19"/>
    <mergeCell ref="K19:M19"/>
    <mergeCell ref="A22:A27"/>
    <mergeCell ref="B22:D22"/>
    <mergeCell ref="E22:G22"/>
    <mergeCell ref="H22:J22"/>
    <mergeCell ref="K22:M22"/>
    <mergeCell ref="B23:D23"/>
    <mergeCell ref="E23:G23"/>
    <mergeCell ref="H23:J23"/>
    <mergeCell ref="K23:M23"/>
    <mergeCell ref="B24:D24"/>
    <mergeCell ref="B26:D26"/>
    <mergeCell ref="E26:G26"/>
    <mergeCell ref="H26:J26"/>
    <mergeCell ref="K26:M26"/>
    <mergeCell ref="B27:D27"/>
    <mergeCell ref="E27:G27"/>
    <mergeCell ref="H27:J27"/>
    <mergeCell ref="K27:M27"/>
    <mergeCell ref="E34:G34"/>
    <mergeCell ref="H34:J34"/>
    <mergeCell ref="K34:M34"/>
    <mergeCell ref="B25:D25"/>
    <mergeCell ref="E25:G25"/>
    <mergeCell ref="H25:J25"/>
    <mergeCell ref="K25:M25"/>
    <mergeCell ref="B39:D39"/>
    <mergeCell ref="B40:D40"/>
    <mergeCell ref="H30:J30"/>
    <mergeCell ref="K30:M30"/>
    <mergeCell ref="B36:D36"/>
    <mergeCell ref="B37:D37"/>
    <mergeCell ref="B38:D38"/>
    <mergeCell ref="E30:G30"/>
    <mergeCell ref="E33:G33"/>
    <mergeCell ref="H33:J33"/>
    <mergeCell ref="K33:M33"/>
    <mergeCell ref="E36:F36"/>
    <mergeCell ref="H36:I36"/>
    <mergeCell ref="K36:L36"/>
    <mergeCell ref="E37:F37"/>
    <mergeCell ref="H37:I37"/>
    <mergeCell ref="K37:L37"/>
    <mergeCell ref="K42:M42"/>
    <mergeCell ref="A43:A45"/>
    <mergeCell ref="B43:D43"/>
    <mergeCell ref="K28:L28"/>
    <mergeCell ref="B29:D29"/>
    <mergeCell ref="E29:G29"/>
    <mergeCell ref="B44:D44"/>
    <mergeCell ref="A28:A42"/>
    <mergeCell ref="B28:D28"/>
    <mergeCell ref="H38:I38"/>
    <mergeCell ref="K38:L38"/>
    <mergeCell ref="E39:F39"/>
    <mergeCell ref="H39:I39"/>
    <mergeCell ref="K39:L39"/>
    <mergeCell ref="E40:F40"/>
    <mergeCell ref="H40:I40"/>
    <mergeCell ref="K40:L40"/>
    <mergeCell ref="E41:F41"/>
    <mergeCell ref="H41:I41"/>
    <mergeCell ref="K41:L41"/>
    <mergeCell ref="B30:C35"/>
    <mergeCell ref="E31:G31"/>
    <mergeCell ref="H31:J31"/>
    <mergeCell ref="K31:M31"/>
    <mergeCell ref="E43:G43"/>
    <mergeCell ref="H43:J43"/>
    <mergeCell ref="K43:M43"/>
    <mergeCell ref="H29:J29"/>
    <mergeCell ref="K29:M29"/>
    <mergeCell ref="B42:D42"/>
    <mergeCell ref="A8:C8"/>
    <mergeCell ref="B41:D41"/>
    <mergeCell ref="A51:M51"/>
    <mergeCell ref="A46:A49"/>
    <mergeCell ref="B46:D49"/>
    <mergeCell ref="E46:G49"/>
    <mergeCell ref="H46:J49"/>
    <mergeCell ref="K46:M49"/>
    <mergeCell ref="A50:M50"/>
    <mergeCell ref="E44:G44"/>
    <mergeCell ref="H44:J44"/>
    <mergeCell ref="K44:M44"/>
    <mergeCell ref="B45:D45"/>
    <mergeCell ref="E45:G45"/>
    <mergeCell ref="H45:J45"/>
    <mergeCell ref="K45:M45"/>
    <mergeCell ref="E42:G42"/>
    <mergeCell ref="H42:J42"/>
  </mergeCells>
  <phoneticPr fontId="2"/>
  <conditionalFormatting sqref="E12:M18">
    <cfRule type="cellIs" dxfId="4" priority="115" operator="notEqual">
      <formula>""</formula>
    </cfRule>
  </conditionalFormatting>
  <conditionalFormatting sqref="E22:M27">
    <cfRule type="cellIs" dxfId="3" priority="4" operator="notEqual">
      <formula>""</formula>
    </cfRule>
  </conditionalFormatting>
  <conditionalFormatting sqref="G28">
    <cfRule type="expression" priority="3">
      <formula>IF($H$37=$O$39,"kg/m3")</formula>
    </cfRule>
  </conditionalFormatting>
  <conditionalFormatting sqref="G36:G41">
    <cfRule type="expression" priority="17">
      <formula>IF($H$37=$O$39,"kg/m3")</formula>
    </cfRule>
  </conditionalFormatting>
  <conditionalFormatting sqref="G40">
    <cfRule type="cellIs" dxfId="2" priority="19" operator="equal">
      <formula>0</formula>
    </cfRule>
  </conditionalFormatting>
  <conditionalFormatting sqref="J28">
    <cfRule type="expression" priority="2">
      <formula>IF($H$37=$O$39,"kg/m3")</formula>
    </cfRule>
  </conditionalFormatting>
  <conditionalFormatting sqref="J36:J38">
    <cfRule type="expression" priority="23">
      <formula>IF($H$37=$O$39,"kg/m3")</formula>
    </cfRule>
  </conditionalFormatting>
  <conditionalFormatting sqref="J40">
    <cfRule type="cellIs" dxfId="1" priority="15" operator="equal">
      <formula>0</formula>
    </cfRule>
  </conditionalFormatting>
  <conditionalFormatting sqref="J40:J41">
    <cfRule type="expression" priority="16">
      <formula>IF($H$37=$O$39,"kg/m3")</formula>
    </cfRule>
  </conditionalFormatting>
  <conditionalFormatting sqref="M28">
    <cfRule type="expression" priority="1">
      <formula>IF($H$37=$O$39,"kg/m3")</formula>
    </cfRule>
  </conditionalFormatting>
  <conditionalFormatting sqref="M36:M38">
    <cfRule type="expression" priority="12">
      <formula>IF($H$37=$O$39,"kg/m3")</formula>
    </cfRule>
  </conditionalFormatting>
  <conditionalFormatting sqref="M40">
    <cfRule type="cellIs" dxfId="0" priority="13" operator="equal">
      <formula>0</formula>
    </cfRule>
  </conditionalFormatting>
  <conditionalFormatting sqref="M40:M41">
    <cfRule type="expression" priority="14">
      <formula>IF($H$37=$O$39,"kg/m3")</formula>
    </cfRule>
  </conditionalFormatting>
  <dataValidations count="29">
    <dataValidation type="list" allowBlank="1" showInputMessage="1" error="入力ミス" sqref="E26:M26" xr:uid="{00000000-0002-0000-0A00-000000000000}">
      <formula1>$O$26:$T$26</formula1>
    </dataValidation>
    <dataValidation allowBlank="1" showInputMessage="1" sqref="F32 L35 L32 I32 F35 I35 E37:F41 H37:I41 O32:P32 M36:M39 G36:G39 J36:J39 K37:L41 G28 J28 M28" xr:uid="{00000000-0002-0000-0A00-000001000000}"/>
    <dataValidation type="list" allowBlank="1" error="入力ミス_x000a_" prompt="リストから選択してください" sqref="E21:M21" xr:uid="{00000000-0002-0000-0A00-000002000000}">
      <formula1>$O$21:$Q$21</formula1>
    </dataValidation>
    <dataValidation imeMode="on" allowBlank="1" showInputMessage="1" showErrorMessage="1" sqref="B46:M49 E14:M18 E12:M12" xr:uid="{00000000-0002-0000-0A00-000003000000}"/>
    <dataValidation type="list" imeMode="on" allowBlank="1" error="入力ミス" prompt="_x000a_" sqref="E13:M13" xr:uid="{00000000-0002-0000-0A00-000004000000}">
      <formula1>$O$13:$R$13</formula1>
    </dataValidation>
    <dataValidation allowBlank="1" showInputMessage="1" showErrorMessage="1" promptTitle="数値のみを入力" sqref="E36 H36 K36" xr:uid="{00000000-0002-0000-0A00-000005000000}"/>
    <dataValidation type="list" allowBlank="1" showInputMessage="1" sqref="E23:G23" xr:uid="{00000000-0002-0000-0A00-000006000000}">
      <formula1>$O$23:$AB$23</formula1>
    </dataValidation>
    <dataValidation type="list" allowBlank="1" showInputMessage="1" sqref="H23:M23" xr:uid="{00000000-0002-0000-0A00-000007000000}">
      <formula1>$O$23:$AC$23</formula1>
    </dataValidation>
    <dataValidation type="list" imeMode="on" allowBlank="1" showInputMessage="1" error="入力ミス" sqref="E20:M20" xr:uid="{00000000-0002-0000-0A00-000008000000}">
      <formula1>$O$20:$R$20</formula1>
    </dataValidation>
    <dataValidation type="list" imeMode="on" allowBlank="1" showInputMessage="1" error="入力ミス" sqref="E22:M22" xr:uid="{00000000-0002-0000-0A00-000009000000}">
      <formula1>$O$22:$Y$22</formula1>
    </dataValidation>
    <dataValidation type="list" errorStyle="information" allowBlank="1" showInputMessage="1" error="入力ミス" prompt="リスト又は手入力して下さい" sqref="E25:M25" xr:uid="{00000000-0002-0000-0A00-00000A000000}">
      <formula1>$O$25:$T$25</formula1>
    </dataValidation>
    <dataValidation type="list" allowBlank="1" showInputMessage="1" sqref="E28 H28 K28" xr:uid="{52232E7E-5BE5-4677-AD8F-B828B01935EB}">
      <formula1>$O$28:$R$28</formula1>
    </dataValidation>
    <dataValidation type="list" imeMode="on" allowBlank="1" showInputMessage="1" sqref="E43:M45" xr:uid="{00000000-0002-0000-0A00-00000C000000}">
      <formula1>$P$43:$P$45</formula1>
    </dataValidation>
    <dataValidation type="list" imeMode="on" allowBlank="1" showInputMessage="1" sqref="B43:D44" xr:uid="{00000000-0002-0000-0A00-00000D000000}">
      <formula1>$O$43:$O$45</formula1>
    </dataValidation>
    <dataValidation type="list" imeMode="on" allowBlank="1" showInputMessage="1" sqref="E27:M27" xr:uid="{00000000-0002-0000-0A00-00000E000000}">
      <formula1>$O$27:$V$27</formula1>
    </dataValidation>
    <dataValidation type="list" allowBlank="1" showInputMessage="1" sqref="E24:M24" xr:uid="{00000000-0002-0000-0A00-00000F000000}">
      <formula1>$O$24:$AE$24</formula1>
    </dataValidation>
    <dataValidation type="list" imeMode="on" allowBlank="1" showInputMessage="1" showErrorMessage="1" error="リストから選択するしてください" sqref="B36:D36" xr:uid="{00000000-0002-0000-0A00-000010000000}">
      <formula1>$O$36:$O$40</formula1>
    </dataValidation>
    <dataValidation type="list" imeMode="on" allowBlank="1" showInputMessage="1" showErrorMessage="1" error="リストから選択する" sqref="B37:D39" xr:uid="{00000000-0002-0000-0A00-000011000000}">
      <formula1>$O$36:$O$40</formula1>
    </dataValidation>
    <dataValidation type="list" imeMode="on" allowBlank="1" showInputMessage="1" sqref="B40:D40" xr:uid="{00000000-0002-0000-0A00-000012000000}">
      <formula1>$O$36:$O$40</formula1>
    </dataValidation>
    <dataValidation type="list" allowBlank="1" showInputMessage="1" sqref="E29:M29" xr:uid="{00000000-0002-0000-0A00-000013000000}">
      <formula1>$O$29:$Y$29</formula1>
    </dataValidation>
    <dataValidation imeMode="on" allowBlank="1" showInputMessage="1" sqref="B45:D45 B41:D41 B29:D29" xr:uid="{00000000-0002-0000-0A00-000014000000}"/>
    <dataValidation type="list" allowBlank="1" showInputMessage="1" sqref="G32 J35 G35 M35 M32 J32" xr:uid="{00000000-0002-0000-0A00-000015000000}">
      <formula1>$O$32:$Q$32</formula1>
    </dataValidation>
    <dataValidation type="list" imeMode="on" allowBlank="1" showInputMessage="1" sqref="E35 K35 H35" xr:uid="{00000000-0002-0000-0A00-000016000000}">
      <formula1>$O$33:$P$33</formula1>
    </dataValidation>
    <dataValidation type="list" imeMode="on" allowBlank="1" showInputMessage="1" sqref="E32 H32 K32" xr:uid="{00000000-0002-0000-0A00-000017000000}">
      <formula1>$O$33</formula1>
    </dataValidation>
    <dataValidation type="list" allowBlank="1" showInputMessage="1" sqref="G40:G41 M40:M41 J40:J41" xr:uid="{00000000-0002-0000-0A00-000018000000}">
      <formula1>$P$36:$P$40</formula1>
    </dataValidation>
    <dataValidation type="list" imeMode="on" allowBlank="1" showInputMessage="1" sqref="E34:M34 E31:M31" xr:uid="{00000000-0002-0000-0A00-000019000000}">
      <formula1>$O$31:$Y$31</formula1>
    </dataValidation>
    <dataValidation type="list" imeMode="on" allowBlank="1" showInputMessage="1" sqref="E33:M33 E30:M30" xr:uid="{00000000-0002-0000-0A00-00001A000000}">
      <formula1>$O$30:$AA$30</formula1>
    </dataValidation>
    <dataValidation type="list" imeMode="on" allowBlank="1" showInputMessage="1" sqref="E42:M42" xr:uid="{00000000-0002-0000-0A00-00001B000000}">
      <formula1>$Q$42:$T$42</formula1>
    </dataValidation>
    <dataValidation type="list" imeMode="on" allowBlank="1" showInputMessage="1" sqref="B42:D42" xr:uid="{00000000-0002-0000-0A00-00001C000000}">
      <formula1>$O$42:$P$42</formula1>
    </dataValidation>
  </dataValidations>
  <printOptions horizontalCentered="1" verticalCentered="1"/>
  <pageMargins left="0.59055118110236227" right="0.59055118110236227" top="0.31496062992125984" bottom="0.27559055118110237" header="0.27559055118110237" footer="0.27559055118110237"/>
  <pageSetup paperSize="9" scale="95" orientation="portrait" r:id="rId1"/>
  <ignoredErrors>
    <ignoredError sqref="F11 I11 L11" unlockedFormula="1"/>
  </ignoredError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31">
    <tabColor rgb="FFFF0000"/>
    <pageSetUpPr fitToPage="1"/>
  </sheetPr>
  <dimension ref="A1:Y34"/>
  <sheetViews>
    <sheetView workbookViewId="0">
      <selection activeCell="I10" sqref="I10"/>
    </sheetView>
  </sheetViews>
  <sheetFormatPr defaultRowHeight="12" x14ac:dyDescent="0.15"/>
  <cols>
    <col min="1" max="1" width="3.25" style="2" bestFit="1" customWidth="1"/>
    <col min="2" max="2" width="2.625" style="3" customWidth="1"/>
    <col min="3" max="3" width="100.625" style="2" customWidth="1"/>
    <col min="4" max="16384" width="9" style="2"/>
  </cols>
  <sheetData>
    <row r="1" spans="1:25" ht="24.95" customHeight="1" x14ac:dyDescent="0.15">
      <c r="A1" s="1" t="s">
        <v>132</v>
      </c>
      <c r="B1" s="567" t="s">
        <v>130</v>
      </c>
      <c r="C1" s="568"/>
      <c r="P1" s="3"/>
      <c r="R1" s="3"/>
      <c r="T1" s="3"/>
    </row>
    <row r="2" spans="1:25" ht="18" customHeight="1" x14ac:dyDescent="0.15">
      <c r="A2" s="8">
        <v>1</v>
      </c>
      <c r="B2" s="4"/>
      <c r="C2" s="10" t="s">
        <v>138</v>
      </c>
      <c r="P2" s="3"/>
      <c r="R2" s="3"/>
      <c r="T2" s="3"/>
    </row>
    <row r="3" spans="1:25" ht="30" customHeight="1" x14ac:dyDescent="0.15">
      <c r="A3" s="8">
        <v>2</v>
      </c>
      <c r="B3" s="4"/>
      <c r="C3" s="5" t="s">
        <v>174</v>
      </c>
      <c r="P3" s="3"/>
      <c r="R3" s="3"/>
      <c r="T3" s="3"/>
    </row>
    <row r="4" spans="1:25" ht="30" customHeight="1" x14ac:dyDescent="0.15">
      <c r="A4" s="8">
        <v>3</v>
      </c>
      <c r="B4" s="4"/>
      <c r="C4" s="5" t="s">
        <v>154</v>
      </c>
      <c r="Y4" s="2" t="s">
        <v>86</v>
      </c>
    </row>
    <row r="5" spans="1:25" ht="20.100000000000001" customHeight="1" x14ac:dyDescent="0.15">
      <c r="A5" s="8">
        <v>4</v>
      </c>
      <c r="B5" s="4"/>
      <c r="C5" s="5" t="s">
        <v>167</v>
      </c>
    </row>
    <row r="6" spans="1:25" ht="20.100000000000001" customHeight="1" x14ac:dyDescent="0.15">
      <c r="A6" s="8">
        <v>5</v>
      </c>
      <c r="B6" s="4"/>
      <c r="C6" s="5" t="s">
        <v>175</v>
      </c>
      <c r="P6" s="3"/>
      <c r="R6" s="3"/>
      <c r="T6" s="3"/>
    </row>
    <row r="7" spans="1:25" ht="18" customHeight="1" x14ac:dyDescent="0.15">
      <c r="A7" s="8">
        <v>6</v>
      </c>
      <c r="B7" s="4"/>
      <c r="C7" s="11" t="s">
        <v>152</v>
      </c>
      <c r="Y7" s="2" t="s">
        <v>87</v>
      </c>
    </row>
    <row r="8" spans="1:25" ht="20.100000000000001" customHeight="1" x14ac:dyDescent="0.15">
      <c r="A8" s="8">
        <v>7</v>
      </c>
      <c r="B8" s="4"/>
      <c r="C8" s="11" t="s">
        <v>131</v>
      </c>
    </row>
    <row r="9" spans="1:25" ht="20.100000000000001" customHeight="1" x14ac:dyDescent="0.15">
      <c r="A9" s="8">
        <v>8</v>
      </c>
      <c r="B9" s="4"/>
      <c r="C9" s="11" t="s">
        <v>155</v>
      </c>
    </row>
    <row r="10" spans="1:25" ht="20.100000000000001" customHeight="1" x14ac:dyDescent="0.15">
      <c r="A10" s="8">
        <v>9</v>
      </c>
      <c r="B10" s="4"/>
      <c r="C10" s="11" t="s">
        <v>263</v>
      </c>
    </row>
    <row r="11" spans="1:25" ht="20.100000000000001" customHeight="1" x14ac:dyDescent="0.15">
      <c r="A11" s="8">
        <v>10</v>
      </c>
      <c r="B11" s="4"/>
      <c r="C11" s="5" t="s">
        <v>133</v>
      </c>
      <c r="P11" s="3"/>
      <c r="R11" s="3"/>
      <c r="T11" s="3"/>
    </row>
    <row r="12" spans="1:25" ht="20.100000000000001" customHeight="1" x14ac:dyDescent="0.15">
      <c r="A12" s="8">
        <v>11</v>
      </c>
      <c r="B12" s="4"/>
      <c r="C12" s="5" t="s">
        <v>163</v>
      </c>
      <c r="P12" s="3"/>
      <c r="R12" s="3"/>
      <c r="T12" s="3"/>
    </row>
    <row r="13" spans="1:25" ht="30" customHeight="1" x14ac:dyDescent="0.15">
      <c r="A13" s="8">
        <v>12</v>
      </c>
      <c r="B13" s="4"/>
      <c r="C13" s="5" t="s">
        <v>182</v>
      </c>
      <c r="P13" s="3"/>
      <c r="R13" s="3"/>
      <c r="T13" s="3"/>
    </row>
    <row r="14" spans="1:25" ht="30" customHeight="1" x14ac:dyDescent="0.15">
      <c r="A14" s="8">
        <v>13</v>
      </c>
      <c r="B14" s="4" t="s">
        <v>134</v>
      </c>
      <c r="C14" s="10" t="s">
        <v>153</v>
      </c>
    </row>
    <row r="15" spans="1:25" ht="30" customHeight="1" x14ac:dyDescent="0.15">
      <c r="A15" s="8">
        <v>14</v>
      </c>
      <c r="B15" s="4" t="s">
        <v>135</v>
      </c>
      <c r="C15" s="5" t="s">
        <v>265</v>
      </c>
    </row>
    <row r="16" spans="1:25" ht="18" customHeight="1" x14ac:dyDescent="0.15">
      <c r="A16" s="8">
        <v>15</v>
      </c>
      <c r="B16" s="4"/>
      <c r="C16" s="5" t="s">
        <v>120</v>
      </c>
    </row>
    <row r="17" spans="1:3" ht="54.95" customHeight="1" x14ac:dyDescent="0.15">
      <c r="A17" s="8">
        <v>16</v>
      </c>
      <c r="B17" s="4" t="s">
        <v>139</v>
      </c>
      <c r="C17" s="10" t="s">
        <v>159</v>
      </c>
    </row>
    <row r="18" spans="1:3" ht="30" customHeight="1" x14ac:dyDescent="0.15">
      <c r="A18" s="8">
        <v>17</v>
      </c>
      <c r="B18" s="6" t="s">
        <v>136</v>
      </c>
      <c r="C18" s="10" t="s">
        <v>113</v>
      </c>
    </row>
    <row r="19" spans="1:3" ht="18" customHeight="1" x14ac:dyDescent="0.15">
      <c r="A19" s="8">
        <v>18</v>
      </c>
      <c r="B19" s="4" t="s">
        <v>137</v>
      </c>
      <c r="C19" s="5" t="s">
        <v>117</v>
      </c>
    </row>
    <row r="20" spans="1:3" ht="30" customHeight="1" x14ac:dyDescent="0.15">
      <c r="A20" s="8">
        <v>19</v>
      </c>
      <c r="B20" s="146" t="s">
        <v>245</v>
      </c>
      <c r="C20" s="145" t="s">
        <v>248</v>
      </c>
    </row>
    <row r="21" spans="1:3" ht="18" customHeight="1" x14ac:dyDescent="0.15">
      <c r="A21" s="8">
        <v>20</v>
      </c>
      <c r="B21" s="4"/>
      <c r="C21" s="12" t="s">
        <v>118</v>
      </c>
    </row>
    <row r="22" spans="1:3" ht="45" customHeight="1" x14ac:dyDescent="0.15">
      <c r="A22" s="8">
        <v>21</v>
      </c>
      <c r="B22" s="4"/>
      <c r="C22" s="10" t="s">
        <v>114</v>
      </c>
    </row>
    <row r="23" spans="1:3" ht="45" customHeight="1" x14ac:dyDescent="0.15">
      <c r="A23" s="8">
        <v>22</v>
      </c>
      <c r="B23" s="4"/>
      <c r="C23" s="5" t="s">
        <v>171</v>
      </c>
    </row>
    <row r="24" spans="1:3" ht="30" customHeight="1" x14ac:dyDescent="0.15">
      <c r="A24" s="8">
        <v>23</v>
      </c>
      <c r="B24" s="4"/>
      <c r="C24" s="10" t="s">
        <v>170</v>
      </c>
    </row>
    <row r="25" spans="1:3" ht="54.95" customHeight="1" x14ac:dyDescent="0.15">
      <c r="A25" s="8">
        <v>24</v>
      </c>
      <c r="B25" s="146" t="s">
        <v>246</v>
      </c>
      <c r="C25" s="5" t="s">
        <v>247</v>
      </c>
    </row>
    <row r="26" spans="1:3" ht="30" customHeight="1" x14ac:dyDescent="0.15">
      <c r="A26" s="8">
        <v>25</v>
      </c>
      <c r="B26" s="4"/>
      <c r="C26" s="5" t="s">
        <v>115</v>
      </c>
    </row>
    <row r="27" spans="1:3" ht="18" customHeight="1" x14ac:dyDescent="0.15">
      <c r="A27" s="8">
        <v>26</v>
      </c>
      <c r="B27" s="4"/>
      <c r="C27" s="5" t="s">
        <v>158</v>
      </c>
    </row>
    <row r="28" spans="1:3" ht="18" customHeight="1" x14ac:dyDescent="0.15">
      <c r="A28" s="8">
        <v>27</v>
      </c>
      <c r="B28" s="4"/>
      <c r="C28" s="5" t="s">
        <v>119</v>
      </c>
    </row>
    <row r="29" spans="1:3" ht="20.100000000000001" customHeight="1" x14ac:dyDescent="0.15">
      <c r="A29" s="8">
        <v>28</v>
      </c>
      <c r="B29" s="7"/>
      <c r="C29" s="13" t="s">
        <v>261</v>
      </c>
    </row>
    <row r="30" spans="1:3" ht="18" customHeight="1" x14ac:dyDescent="0.15">
      <c r="A30" s="8">
        <v>29</v>
      </c>
      <c r="B30" s="7"/>
      <c r="C30" s="13" t="s">
        <v>116</v>
      </c>
    </row>
    <row r="31" spans="1:3" ht="45" customHeight="1" thickBot="1" x14ac:dyDescent="0.2">
      <c r="A31" s="76">
        <v>30</v>
      </c>
      <c r="B31" s="77"/>
      <c r="C31" s="13" t="s">
        <v>156</v>
      </c>
    </row>
    <row r="32" spans="1:3" ht="18" customHeight="1" x14ac:dyDescent="0.15">
      <c r="A32" s="80" t="s">
        <v>160</v>
      </c>
      <c r="B32" s="110"/>
      <c r="C32" s="78" t="s">
        <v>179</v>
      </c>
    </row>
    <row r="33" spans="1:20" ht="45" customHeight="1" x14ac:dyDescent="0.15">
      <c r="A33" s="111" t="s">
        <v>180</v>
      </c>
      <c r="B33" s="4"/>
      <c r="C33" s="10" t="s">
        <v>157</v>
      </c>
      <c r="P33" s="3"/>
      <c r="R33" s="3"/>
      <c r="T33" s="3"/>
    </row>
    <row r="34" spans="1:20" ht="65.099999999999994" customHeight="1" thickBot="1" x14ac:dyDescent="0.2">
      <c r="A34" s="112" t="s">
        <v>181</v>
      </c>
      <c r="B34" s="9"/>
      <c r="C34" s="14" t="s">
        <v>164</v>
      </c>
    </row>
  </sheetData>
  <mergeCells count="1">
    <mergeCell ref="B1:C1"/>
  </mergeCells>
  <phoneticPr fontId="2"/>
  <printOptions horizontalCentered="1" verticalCentered="1"/>
  <pageMargins left="0.39370078740157483" right="0.39370078740157483" top="0.39370078740157483" bottom="0.39370078740157483" header="0.27559055118110237" footer="0.27559055118110237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作成依頼票</vt:lpstr>
      <vt:lpstr>配合1頁</vt:lpstr>
      <vt:lpstr>配合2頁</vt:lpstr>
      <vt:lpstr>配合3頁</vt:lpstr>
      <vt:lpstr>配合4頁</vt:lpstr>
      <vt:lpstr>配合5頁</vt:lpstr>
      <vt:lpstr>配合6頁</vt:lpstr>
      <vt:lpstr>配合7頁</vt:lpstr>
      <vt:lpstr>配合8頁</vt:lpstr>
      <vt:lpstr>配合9頁</vt:lpstr>
      <vt:lpstr>配合10頁</vt:lpstr>
      <vt:lpstr>※注意事項</vt:lpstr>
      <vt:lpstr>※注意事項!Print_Area</vt:lpstr>
      <vt:lpstr>作成依頼票!Print_Area</vt:lpstr>
      <vt:lpstr>配合10頁!Print_Area</vt:lpstr>
      <vt:lpstr>配合1頁!Print_Area</vt:lpstr>
      <vt:lpstr>配合2頁!Print_Area</vt:lpstr>
      <vt:lpstr>配合3頁!Print_Area</vt:lpstr>
      <vt:lpstr>配合4頁!Print_Area</vt:lpstr>
      <vt:lpstr>配合5頁!Print_Area</vt:lpstr>
      <vt:lpstr>配合6頁!Print_Area</vt:lpstr>
      <vt:lpstr>配合7頁!Print_Area</vt:lpstr>
      <vt:lpstr>配合8頁!Print_Area</vt:lpstr>
      <vt:lpstr>配合9頁!Print_Area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imari-16</cp:lastModifiedBy>
  <cp:lastPrinted>2024-11-19T07:16:39Z</cp:lastPrinted>
  <dcterms:created xsi:type="dcterms:W3CDTF">2016-11-16T07:52:54Z</dcterms:created>
  <dcterms:modified xsi:type="dcterms:W3CDTF">2025-02-20T07:44:06Z</dcterms:modified>
</cp:coreProperties>
</file>